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3970" windowHeight="5655" firstSheet="10" activeTab="19"/>
  </bookViews>
  <sheets>
    <sheet name="01.04.2015" sheetId="1" r:id="rId1"/>
    <sheet name="02.04.2015" sheetId="2" r:id="rId2"/>
    <sheet name="03.04.2015" sheetId="3" r:id="rId3"/>
    <sheet name="06.04.2015" sheetId="4" r:id="rId4"/>
    <sheet name="07.04.2015" sheetId="5" r:id="rId5"/>
    <sheet name="08.04.2015" sheetId="6" r:id="rId6"/>
    <sheet name="09.04.2015" sheetId="7" r:id="rId7"/>
    <sheet name="10.04.2015" sheetId="8" r:id="rId8"/>
    <sheet name="14.04.2015" sheetId="9" r:id="rId9"/>
    <sheet name="15.04.2015" sheetId="10" r:id="rId10"/>
    <sheet name="16.04.2015" sheetId="11" r:id="rId11"/>
    <sheet name="17.04.2015" sheetId="12" r:id="rId12"/>
    <sheet name="20.04.2015" sheetId="13" r:id="rId13"/>
    <sheet name="21.04.2015" sheetId="14" r:id="rId14"/>
    <sheet name="22.04.2015" sheetId="15" r:id="rId15"/>
    <sheet name="23.04.2015" sheetId="16" r:id="rId16"/>
    <sheet name="24.04.2015" sheetId="17" r:id="rId17"/>
    <sheet name="27.04.2015" sheetId="18" r:id="rId18"/>
    <sheet name="28.04.2015" sheetId="19" r:id="rId19"/>
    <sheet name="29.04.2015" sheetId="20" r:id="rId20"/>
    <sheet name="30.04.2015" sheetId="21" r:id="rId21"/>
  </sheets>
  <definedNames/>
  <calcPr fullCalcOnLoad="1"/>
</workbook>
</file>

<file path=xl/sharedStrings.xml><?xml version="1.0" encoding="utf-8"?>
<sst xmlns="http://schemas.openxmlformats.org/spreadsheetml/2006/main" count="643" uniqueCount="150">
  <si>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</si>
  <si>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</si>
  <si>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</si>
  <si>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</si>
  <si>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</si>
  <si>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</si>
  <si>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</si>
  <si>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</si>
  <si>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</si>
  <si>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</si>
  <si>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</si>
  <si>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</si>
  <si>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</si>
  <si>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</si>
  <si>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</si>
  <si>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</si>
  <si>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</si>
  <si>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</si>
  <si>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</si>
  <si>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</si>
  <si>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</si>
  <si>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</si>
  <si>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</si>
  <si>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>SPITAL SAPOCA</t>
  </si>
  <si>
    <t>MATERIALE</t>
  </si>
  <si>
    <t>PRESTARI SERVICII</t>
  </si>
  <si>
    <t>CEC-CHELTUIELI GOSPODARESTI</t>
  </si>
  <si>
    <t>IBERIA</t>
  </si>
  <si>
    <t>DANY CRIS</t>
  </si>
  <si>
    <t xml:space="preserve">                                        Ec. Vlad Laurentiu</t>
  </si>
  <si>
    <t>MONITORUL OFICIAL</t>
  </si>
  <si>
    <t>MATEX</t>
  </si>
  <si>
    <t>CJAS BUZAU</t>
  </si>
  <si>
    <t>TAXA EVALUARE</t>
  </si>
  <si>
    <t>MARACINE NICOMAR</t>
  </si>
  <si>
    <t>CEC-CHELTUIELI MATERIALE</t>
  </si>
  <si>
    <t>COMFORTUNA 93</t>
  </si>
  <si>
    <t>PLUS CONF MOB</t>
  </si>
  <si>
    <t>ALIMENTE</t>
  </si>
  <si>
    <t>CLEAN ECO</t>
  </si>
  <si>
    <t>TEHNOMED SERVICE</t>
  </si>
  <si>
    <t>TRIDENT SERVICE</t>
  </si>
  <si>
    <t>POENARU MARIN</t>
  </si>
  <si>
    <t>FRIGOTEHNICA</t>
  </si>
  <si>
    <t>HARD SERVICE</t>
  </si>
  <si>
    <t>GINAR PROD</t>
  </si>
  <si>
    <t>DEATY MAX</t>
  </si>
  <si>
    <t>MEDISAN</t>
  </si>
  <si>
    <t>CARACTER PRINT</t>
  </si>
  <si>
    <t>DYOMEDICA SERV</t>
  </si>
  <si>
    <t>MEDICOM 94</t>
  </si>
  <si>
    <t>EPRUBETA FARM</t>
  </si>
  <si>
    <t>RAZIMED</t>
  </si>
  <si>
    <t>TOTAL JUNIOR</t>
  </si>
  <si>
    <t>GIN SAN MED</t>
  </si>
  <si>
    <t>SPEED CONSTRUCT</t>
  </si>
  <si>
    <t>CONSULT MERIDIAN</t>
  </si>
  <si>
    <t>MIDORAX</t>
  </si>
  <si>
    <t>MANOPRINTING</t>
  </si>
  <si>
    <t>CO&amp;CO CONSUMER</t>
  </si>
  <si>
    <t>IBERIA COM</t>
  </si>
  <si>
    <t>TRUZO</t>
  </si>
  <si>
    <t>BIO CHEM SOLUTIONS</t>
  </si>
  <si>
    <t>QUARTZ MATRIX</t>
  </si>
  <si>
    <t>AMG COMSERVICE</t>
  </si>
  <si>
    <t>SOFTEH PLUS</t>
  </si>
  <si>
    <t>SOFTEH PLUS ASISTENTA</t>
  </si>
  <si>
    <t>ALEES TERMOTEHNICA</t>
  </si>
  <si>
    <t>ASOCITIA PT CALITATE</t>
  </si>
  <si>
    <t>INSTACON</t>
  </si>
  <si>
    <t>PLASTIC PROD</t>
  </si>
  <si>
    <t>SOCORO SUPPLY</t>
  </si>
  <si>
    <t>POLISANO SIBIU</t>
  </si>
  <si>
    <t>ALPHA NED</t>
  </si>
  <si>
    <t>ASCENSIS GRUP</t>
  </si>
  <si>
    <t>ALPHA BRIO MEDICAL</t>
  </si>
  <si>
    <t>A&amp;G MED TRADING</t>
  </si>
  <si>
    <t>EUROPHARM HOLDING</t>
  </si>
  <si>
    <t>HEPITES GALATI</t>
  </si>
  <si>
    <t>PHARMA SA</t>
  </si>
  <si>
    <t>FELSIN FARM</t>
  </si>
  <si>
    <t>FARMACEUTICA REMEDIA</t>
  </si>
  <si>
    <t>FARMEXIM</t>
  </si>
  <si>
    <t>MEDIPLUS EXIM</t>
  </si>
  <si>
    <t>INTERFARM IMPEX</t>
  </si>
  <si>
    <t>PHARMAFARM</t>
  </si>
  <si>
    <t>SERMEDIC</t>
  </si>
  <si>
    <t>GTS SOLUTIONS</t>
  </si>
  <si>
    <t>MATERIALE SANITARE</t>
  </si>
  <si>
    <t>MEDICAMENTE</t>
  </si>
  <si>
    <t xml:space="preserve">MATERIALE </t>
  </si>
  <si>
    <t>REACTIVI LABORATOR</t>
  </si>
  <si>
    <t>REPARATII CURENTE</t>
  </si>
  <si>
    <t>FURNITURI BIROU</t>
  </si>
  <si>
    <t>OBIECTE INVENTAR</t>
  </si>
  <si>
    <t>MATERIALE DE CONSTRUCTII</t>
  </si>
  <si>
    <t>A&amp;S INTERNATIONAL</t>
  </si>
  <si>
    <t>APELE ROMANE</t>
  </si>
  <si>
    <t>CLESTAR</t>
  </si>
  <si>
    <t>COMPANIA DE APA</t>
  </si>
  <si>
    <t>COMUNA UNGURIU</t>
  </si>
  <si>
    <t>DEMOTEKS MEDIKAL</t>
  </si>
  <si>
    <t>ELECTRICA</t>
  </si>
  <si>
    <t>ELSSADO MARKET</t>
  </si>
  <si>
    <t>GDF SUEZ</t>
  </si>
  <si>
    <t>IDM DINAMIC</t>
  </si>
  <si>
    <t>LA FANTANA</t>
  </si>
  <si>
    <t>MARIDOR</t>
  </si>
  <si>
    <t>MOLDOVEANU BOGDAN</t>
  </si>
  <si>
    <t>MIGA COM</t>
  </si>
  <si>
    <t>OMV PETROM</t>
  </si>
  <si>
    <t>OMV MARKETING</t>
  </si>
  <si>
    <t>PRACTIVC PROD COM</t>
  </si>
  <si>
    <t>RER ECOLOGIC</t>
  </si>
  <si>
    <t>ROMPREST ENERGY</t>
  </si>
  <si>
    <t>ROTA IMPEX</t>
  </si>
  <si>
    <t>TV SAT</t>
  </si>
  <si>
    <t>APA POTABILA</t>
  </si>
  <si>
    <t>ENERGIE ELECTRICA</t>
  </si>
  <si>
    <t>GAZE NATURALE</t>
  </si>
  <si>
    <t>CTL</t>
  </si>
  <si>
    <t>CARBURANTI</t>
  </si>
  <si>
    <t>CABLU TV</t>
  </si>
  <si>
    <t>PREMIER ENERGY</t>
  </si>
  <si>
    <t>TELEKOM ROMANIA</t>
  </si>
  <si>
    <t>TELECOM ROMANIA</t>
  </si>
  <si>
    <t>BUGETUL DE STAT</t>
  </si>
  <si>
    <t>BASS</t>
  </si>
  <si>
    <t>CONTRIBUTII AF SALARII MARTIE 2015</t>
  </si>
  <si>
    <t>SALARIATI</t>
  </si>
  <si>
    <t>SALARIATI-CARDURI</t>
  </si>
  <si>
    <t>SALARII AF LUNII MARTIE</t>
  </si>
  <si>
    <t>CONTRIBUTII SALARII AF LUNII MARTIE 2015</t>
  </si>
  <si>
    <t>CONTRIBUTII SALARII AF LUNII MARTIE 2016</t>
  </si>
  <si>
    <t>CEC-CHELTUIELI DE PERSONAL</t>
  </si>
  <si>
    <t>CTCE PIATRA NEAMT</t>
  </si>
  <si>
    <t>SANTOMED</t>
  </si>
  <si>
    <t>ASIROM</t>
  </si>
  <si>
    <t>ASIGURARE SPITAL</t>
  </si>
  <si>
    <t>CALOR</t>
  </si>
  <si>
    <t>CEQUE DEJEUNER</t>
  </si>
  <si>
    <t>TICHETE MASA</t>
  </si>
  <si>
    <t>CONT BLOCAT</t>
  </si>
  <si>
    <t>INFOSOFT</t>
  </si>
  <si>
    <t>TRUZO IMPEX</t>
  </si>
  <si>
    <t>ORANGE ROMANIA</t>
  </si>
  <si>
    <t>CONVORBIRI TELEFONICE</t>
  </si>
  <si>
    <t>OPINIA</t>
  </si>
  <si>
    <t xml:space="preserve">BURSE </t>
  </si>
  <si>
    <t>MEDICI REZIDENTI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</si>
</sst>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.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4" fontId="4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7" fillId="0" borderId="1" xfId="0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9">
      <selection activeCell="L38" sqref="L38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2.00390625" style="0" customWidth="1"/>
  </cols>
  <sheetData>
    <row r="4" spans="1:4" ht="15.75">
      <c r="A4" s="80" t="s">
        <v>14</v>
      </c>
      <c r="B4" s="80"/>
      <c r="C4" s="80"/>
      <c r="D4" s="80"/>
    </row>
    <row r="5" spans="1:4" ht="15.75">
      <c r="A5" s="80" t="s">
        <v>15</v>
      </c>
      <c r="B5" s="80"/>
      <c r="C5" s="80"/>
      <c r="D5" s="80"/>
    </row>
    <row r="11" spans="1:4" ht="12.75">
      <c r="A11" s="81" t="s">
        <v>0</v>
      </c>
      <c r="B11" s="81" t="s">
        <v>1</v>
      </c>
      <c r="C11" s="86" t="s">
        <v>2</v>
      </c>
      <c r="D11" s="86" t="s">
        <v>3</v>
      </c>
    </row>
    <row r="12" spans="1:4" ht="12.75">
      <c r="A12" s="82"/>
      <c r="B12" s="84"/>
      <c r="C12" s="87"/>
      <c r="D12" s="87"/>
    </row>
    <row r="13" spans="1:4" ht="12.75">
      <c r="A13" s="83"/>
      <c r="B13" s="85"/>
      <c r="C13" s="88"/>
      <c r="D13" s="88"/>
    </row>
    <row r="14" spans="1:4" ht="15.75" customHeight="1">
      <c r="A14" s="89" t="s">
        <v>4</v>
      </c>
      <c r="B14" s="91">
        <v>0</v>
      </c>
      <c r="C14" s="93"/>
      <c r="D14" s="93"/>
    </row>
    <row r="15" spans="1:4" ht="12.75">
      <c r="A15" s="90"/>
      <c r="B15" s="92"/>
      <c r="C15" s="94"/>
      <c r="D15" s="94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9" t="s">
        <v>5</v>
      </c>
      <c r="B23" s="91">
        <f>B25</f>
        <v>4000</v>
      </c>
      <c r="C23" s="93"/>
      <c r="D23" s="93"/>
    </row>
    <row r="24" spans="1:4" ht="12.75">
      <c r="A24" s="90"/>
      <c r="B24" s="92"/>
      <c r="C24" s="94"/>
      <c r="D24" s="94"/>
    </row>
    <row r="25" spans="1:4" ht="12.75">
      <c r="A25" s="1"/>
      <c r="B25" s="8">
        <v>4000</v>
      </c>
      <c r="C25" s="1" t="s">
        <v>23</v>
      </c>
      <c r="D25" s="1" t="s">
        <v>26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5" t="s">
        <v>6</v>
      </c>
      <c r="B34" s="91">
        <v>0</v>
      </c>
      <c r="C34" s="93"/>
      <c r="D34" s="93"/>
    </row>
    <row r="35" spans="1:4" ht="15.75" customHeight="1">
      <c r="A35" s="96"/>
      <c r="B35" s="92"/>
      <c r="C35" s="94"/>
      <c r="D35" s="9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9" t="s">
        <v>7</v>
      </c>
      <c r="B42" s="91">
        <v>0</v>
      </c>
      <c r="C42" s="93"/>
      <c r="D42" s="93"/>
    </row>
    <row r="43" spans="1:4" ht="12.75">
      <c r="A43" s="90"/>
      <c r="B43" s="92"/>
      <c r="C43" s="94"/>
      <c r="D43" s="9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4000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0" t="s">
        <v>10</v>
      </c>
      <c r="D51" s="80"/>
    </row>
    <row r="52" spans="1:4" ht="15.75">
      <c r="A52" s="4" t="s">
        <v>9</v>
      </c>
      <c r="B52" s="3"/>
      <c r="C52" s="97" t="s">
        <v>21</v>
      </c>
      <c r="D52" s="97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0" t="s">
        <v>12</v>
      </c>
      <c r="D56" s="80"/>
    </row>
    <row r="57" spans="2:4" ht="15.75">
      <c r="B57" s="3"/>
      <c r="C57" s="80" t="s">
        <v>13</v>
      </c>
      <c r="D57" s="80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65"/>
  <sheetViews>
    <sheetView workbookViewId="0" topLeftCell="A10">
      <selection activeCell="J34" sqref="J34"/>
    </sheetView>
  </sheetViews>
  <sheetFormatPr defaultColWidth="9.140625" defaultRowHeight="12.75"/>
  <cols>
    <col min="1" max="1" width="34.57421875" style="0" customWidth="1"/>
    <col min="2" max="2" width="14.421875" style="0" customWidth="1"/>
    <col min="3" max="3" width="26.28125" style="0" customWidth="1"/>
    <col min="4" max="4" width="42.00390625" style="0" customWidth="1"/>
    <col min="5" max="6" width="9.140625" style="17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B17+B18+B19+B20+B21</f>
        <v>846853</v>
      </c>
      <c r="C15" s="93"/>
      <c r="D15" s="93"/>
    </row>
    <row r="16" spans="1:4" ht="12.75">
      <c r="A16" s="90"/>
      <c r="B16" s="92"/>
      <c r="C16" s="94"/>
      <c r="D16" s="94"/>
    </row>
    <row r="17" spans="1:4" ht="14.25" customHeight="1">
      <c r="A17" s="1"/>
      <c r="B17" s="2">
        <v>208525</v>
      </c>
      <c r="C17" s="1" t="s">
        <v>126</v>
      </c>
      <c r="D17" s="1" t="s">
        <v>128</v>
      </c>
    </row>
    <row r="18" spans="1:5" ht="12.75">
      <c r="A18" s="1"/>
      <c r="B18" s="66">
        <v>638328</v>
      </c>
      <c r="C18" s="19" t="s">
        <v>127</v>
      </c>
      <c r="D18" s="1" t="s">
        <v>128</v>
      </c>
      <c r="E18" s="21"/>
    </row>
    <row r="19" spans="1:5" ht="14.25">
      <c r="A19" s="1"/>
      <c r="B19" s="20"/>
      <c r="C19" s="19"/>
      <c r="D19" s="1"/>
      <c r="E19" s="21"/>
    </row>
    <row r="20" spans="1:5" ht="14.25">
      <c r="A20" s="1"/>
      <c r="B20" s="20"/>
      <c r="C20" s="19"/>
      <c r="D20" s="1"/>
      <c r="E20" s="21"/>
    </row>
    <row r="21" spans="1:5" ht="14.25">
      <c r="A21" s="1"/>
      <c r="B21" s="20"/>
      <c r="C21" s="19"/>
      <c r="D21" s="1"/>
      <c r="E21" s="21"/>
    </row>
    <row r="22" spans="1:5" ht="12.75" customHeight="1">
      <c r="A22" s="89" t="s">
        <v>5</v>
      </c>
      <c r="B22" s="106">
        <f>SUM(B24:B41)</f>
        <v>114120.05</v>
      </c>
      <c r="C22" s="108"/>
      <c r="D22" s="93"/>
      <c r="E22" s="21"/>
    </row>
    <row r="23" spans="1:5" ht="12.75" customHeight="1">
      <c r="A23" s="90"/>
      <c r="B23" s="107"/>
      <c r="C23" s="109"/>
      <c r="D23" s="94"/>
      <c r="E23" s="21"/>
    </row>
    <row r="24" spans="1:5" ht="12.75" customHeight="1">
      <c r="A24" s="26"/>
      <c r="B24" s="66">
        <v>52905.55</v>
      </c>
      <c r="C24" s="64" t="s">
        <v>102</v>
      </c>
      <c r="D24" s="48" t="s">
        <v>118</v>
      </c>
      <c r="E24" s="21"/>
    </row>
    <row r="25" spans="1:5" ht="12.75" customHeight="1">
      <c r="A25" s="26"/>
      <c r="B25" s="66">
        <v>55065.75</v>
      </c>
      <c r="C25" s="64" t="s">
        <v>123</v>
      </c>
      <c r="D25" s="48" t="s">
        <v>119</v>
      </c>
      <c r="E25" s="21"/>
    </row>
    <row r="26" spans="1:5" ht="12.75" customHeight="1">
      <c r="A26" s="26"/>
      <c r="B26" s="66">
        <v>439.73</v>
      </c>
      <c r="C26" s="64" t="s">
        <v>124</v>
      </c>
      <c r="D26" s="48" t="s">
        <v>124</v>
      </c>
      <c r="E26" s="21"/>
    </row>
    <row r="27" spans="1:5" ht="12.75" customHeight="1">
      <c r="A27" s="26"/>
      <c r="B27" s="66">
        <v>2998.02</v>
      </c>
      <c r="C27" s="64" t="s">
        <v>125</v>
      </c>
      <c r="D27" s="48" t="s">
        <v>124</v>
      </c>
      <c r="E27" s="21"/>
    </row>
    <row r="28" spans="1:5" ht="12.75" customHeight="1">
      <c r="A28" s="26"/>
      <c r="B28" s="66">
        <v>377.73</v>
      </c>
      <c r="C28" s="64" t="s">
        <v>125</v>
      </c>
      <c r="D28" s="48" t="s">
        <v>124</v>
      </c>
      <c r="E28" s="21"/>
    </row>
    <row r="29" spans="1:5" ht="12.75" customHeight="1">
      <c r="A29" s="26"/>
      <c r="B29" s="66">
        <v>2333.27</v>
      </c>
      <c r="C29" s="64" t="s">
        <v>102</v>
      </c>
      <c r="D29" s="48" t="s">
        <v>118</v>
      </c>
      <c r="E29" s="21"/>
    </row>
    <row r="30" spans="1:5" ht="12.75" customHeight="1">
      <c r="A30" s="26"/>
      <c r="B30" s="66"/>
      <c r="C30" s="64"/>
      <c r="D30" s="48"/>
      <c r="E30" s="21"/>
    </row>
    <row r="31" spans="1:5" ht="12.75" customHeight="1">
      <c r="A31" s="26"/>
      <c r="B31" s="66"/>
      <c r="C31" s="64"/>
      <c r="D31" s="48"/>
      <c r="E31" s="21"/>
    </row>
    <row r="32" spans="1:5" ht="12.75" customHeight="1">
      <c r="A32" s="26"/>
      <c r="B32" s="66"/>
      <c r="C32" s="64"/>
      <c r="D32" s="48"/>
      <c r="E32" s="21"/>
    </row>
    <row r="33" spans="1:5" ht="12.75" customHeight="1">
      <c r="A33" s="26"/>
      <c r="B33" s="66"/>
      <c r="C33" s="64"/>
      <c r="D33" s="48"/>
      <c r="E33" s="21"/>
    </row>
    <row r="34" spans="1:5" ht="12.75" customHeight="1">
      <c r="A34" s="26"/>
      <c r="B34" s="66"/>
      <c r="C34" s="64"/>
      <c r="D34" s="48"/>
      <c r="E34" s="21"/>
    </row>
    <row r="35" spans="1:5" ht="12.75" customHeight="1">
      <c r="A35" s="26"/>
      <c r="B35" s="66"/>
      <c r="C35" s="64"/>
      <c r="D35" s="48"/>
      <c r="E35" s="21"/>
    </row>
    <row r="36" spans="1:5" ht="12.75" customHeight="1">
      <c r="A36" s="26"/>
      <c r="B36" s="66"/>
      <c r="C36" s="64"/>
      <c r="D36" s="48"/>
      <c r="E36" s="21"/>
    </row>
    <row r="37" spans="1:5" ht="12.75" customHeight="1">
      <c r="A37" s="26"/>
      <c r="B37" s="66"/>
      <c r="C37" s="64"/>
      <c r="D37" s="48"/>
      <c r="E37" s="21"/>
    </row>
    <row r="38" spans="1:5" ht="12.75" customHeight="1">
      <c r="A38" s="26"/>
      <c r="B38" s="66"/>
      <c r="C38" s="64"/>
      <c r="D38" s="48"/>
      <c r="E38" s="21"/>
    </row>
    <row r="39" spans="1:5" ht="12.75">
      <c r="A39" s="1"/>
      <c r="B39" s="25"/>
      <c r="C39" s="19"/>
      <c r="D39" s="49"/>
      <c r="E39" s="21"/>
    </row>
    <row r="40" spans="1:5" ht="14.25">
      <c r="A40" s="67"/>
      <c r="B40" s="68"/>
      <c r="C40" s="69"/>
      <c r="D40" s="45"/>
      <c r="E40" s="21"/>
    </row>
    <row r="41" spans="1:5" ht="14.25">
      <c r="A41" s="67"/>
      <c r="B41" s="68"/>
      <c r="C41" s="69"/>
      <c r="D41" s="45"/>
      <c r="E41" s="21"/>
    </row>
    <row r="42" spans="1:5" ht="12.75" customHeight="1">
      <c r="A42" s="95" t="s">
        <v>6</v>
      </c>
      <c r="B42" s="77"/>
      <c r="C42" s="108"/>
      <c r="D42" s="104"/>
      <c r="E42" s="21"/>
    </row>
    <row r="43" spans="1:5" ht="20.25" customHeight="1">
      <c r="A43" s="96"/>
      <c r="B43" s="78"/>
      <c r="C43" s="109"/>
      <c r="D43" s="105"/>
      <c r="E43" s="21"/>
    </row>
    <row r="44" spans="1:4" ht="12.75">
      <c r="A44" s="1"/>
      <c r="B44" s="2"/>
      <c r="C44" s="1"/>
      <c r="D44" s="42"/>
    </row>
    <row r="45" spans="1:4" ht="12.75">
      <c r="A45" s="1"/>
      <c r="B45" s="2"/>
      <c r="C45" s="1"/>
      <c r="D45" s="42"/>
    </row>
    <row r="46" spans="1:4" ht="12.75">
      <c r="A46" s="1"/>
      <c r="B46" s="2"/>
      <c r="C46" s="1"/>
      <c r="D46" s="42"/>
    </row>
    <row r="47" spans="1:4" ht="12.75">
      <c r="A47" s="1"/>
      <c r="B47" s="2"/>
      <c r="C47" s="1"/>
      <c r="D47" s="42"/>
    </row>
    <row r="48" spans="1:4" ht="12.75">
      <c r="A48" s="1"/>
      <c r="B48" s="2"/>
      <c r="C48" s="1"/>
      <c r="D48" s="42"/>
    </row>
    <row r="49" spans="1:4" ht="12.75">
      <c r="A49" s="1"/>
      <c r="B49" s="2"/>
      <c r="C49" s="1"/>
      <c r="D49" s="42"/>
    </row>
    <row r="50" spans="1:4" ht="12.75" customHeight="1">
      <c r="A50" s="89" t="s">
        <v>7</v>
      </c>
      <c r="B50" s="91">
        <v>0</v>
      </c>
      <c r="C50" s="93"/>
      <c r="D50" s="104"/>
    </row>
    <row r="51" spans="1:4" ht="12.75" customHeight="1">
      <c r="A51" s="90"/>
      <c r="B51" s="92"/>
      <c r="C51" s="94"/>
      <c r="D51" s="105"/>
    </row>
    <row r="52" spans="1:4" ht="12.75">
      <c r="A52" s="1"/>
      <c r="B52" s="2"/>
      <c r="C52" s="1"/>
      <c r="D52" s="42"/>
    </row>
    <row r="53" spans="1:4" ht="12.75">
      <c r="A53" s="1"/>
      <c r="B53" s="2"/>
      <c r="C53" s="1"/>
      <c r="D53" s="42"/>
    </row>
    <row r="54" spans="1:4" ht="12.75">
      <c r="A54" s="1"/>
      <c r="B54" s="2"/>
      <c r="C54" s="1"/>
      <c r="D54" s="42"/>
    </row>
    <row r="55" spans="1:4" ht="12.75">
      <c r="A55" s="1"/>
      <c r="B55" s="2"/>
      <c r="C55" s="1"/>
      <c r="D55" s="42"/>
    </row>
    <row r="56" spans="1:4" ht="15.75">
      <c r="A56" s="9" t="s">
        <v>16</v>
      </c>
      <c r="B56" s="10">
        <f>B15+B22</f>
        <v>960973.05</v>
      </c>
      <c r="C56" s="9"/>
      <c r="D56" s="70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0" t="s">
        <v>10</v>
      </c>
      <c r="D59" s="80"/>
    </row>
    <row r="60" spans="1:4" ht="15.75">
      <c r="A60" s="4" t="s">
        <v>19</v>
      </c>
      <c r="B60" s="3"/>
      <c r="C60" s="97" t="s">
        <v>18</v>
      </c>
      <c r="D60" s="97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0" t="s">
        <v>12</v>
      </c>
      <c r="D64" s="80"/>
    </row>
    <row r="65" spans="2:4" ht="15.75">
      <c r="B65" s="3"/>
      <c r="C65" s="80" t="s">
        <v>13</v>
      </c>
      <c r="D65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2:A23"/>
    <mergeCell ref="D22:D23"/>
    <mergeCell ref="A42:A43"/>
    <mergeCell ref="D42:D43"/>
    <mergeCell ref="B22:B23"/>
    <mergeCell ref="C22:C23"/>
    <mergeCell ref="B42:B43"/>
    <mergeCell ref="C42:C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2"/>
  <sheetViews>
    <sheetView workbookViewId="0" topLeftCell="D1">
      <selection activeCell="K34" sqref="K34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32.140625" style="0" customWidth="1"/>
    <col min="7" max="7" width="36.421875" style="0" customWidth="1"/>
  </cols>
  <sheetData>
    <row r="6" spans="4:7" ht="15.75">
      <c r="D6" s="80" t="s">
        <v>14</v>
      </c>
      <c r="E6" s="80"/>
      <c r="F6" s="80"/>
      <c r="G6" s="80"/>
    </row>
    <row r="7" spans="4:7" ht="15.75">
      <c r="D7" s="80" t="s">
        <v>15</v>
      </c>
      <c r="E7" s="80"/>
      <c r="F7" s="80"/>
      <c r="G7" s="80"/>
    </row>
    <row r="12" spans="4:7" ht="12.75">
      <c r="D12" s="86" t="s">
        <v>0</v>
      </c>
      <c r="E12" s="86" t="s">
        <v>1</v>
      </c>
      <c r="F12" s="86" t="s">
        <v>2</v>
      </c>
      <c r="G12" s="86" t="s">
        <v>3</v>
      </c>
    </row>
    <row r="13" spans="4:7" ht="12.75">
      <c r="D13" s="87"/>
      <c r="E13" s="98"/>
      <c r="F13" s="87"/>
      <c r="G13" s="87"/>
    </row>
    <row r="14" spans="4:7" ht="12.75">
      <c r="D14" s="88"/>
      <c r="E14" s="99"/>
      <c r="F14" s="88"/>
      <c r="G14" s="88"/>
    </row>
    <row r="15" spans="4:7" ht="12.75">
      <c r="D15" s="89" t="s">
        <v>4</v>
      </c>
      <c r="E15" s="91">
        <f>E17+E18+E19</f>
        <v>2721.44</v>
      </c>
      <c r="F15" s="93"/>
      <c r="G15" s="93"/>
    </row>
    <row r="16" spans="4:7" ht="12.75">
      <c r="D16" s="90"/>
      <c r="E16" s="92"/>
      <c r="F16" s="94"/>
      <c r="G16" s="94"/>
    </row>
    <row r="17" spans="4:7" ht="12.75" customHeight="1">
      <c r="D17" s="1"/>
      <c r="E17" s="13">
        <v>2721.44</v>
      </c>
      <c r="F17" s="1" t="s">
        <v>140</v>
      </c>
      <c r="G17" s="1" t="s">
        <v>141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89" t="s">
        <v>5</v>
      </c>
      <c r="E24" s="91">
        <f>E26+E27+E28+E29+E31+E30+E32+E33+E34+E35+E36+E37</f>
        <v>3513.35</v>
      </c>
      <c r="F24" s="93"/>
      <c r="G24" s="93"/>
    </row>
    <row r="25" spans="4:7" ht="12.75">
      <c r="D25" s="90"/>
      <c r="E25" s="92"/>
      <c r="F25" s="94"/>
      <c r="G25" s="94"/>
    </row>
    <row r="26" spans="4:7" ht="12.75">
      <c r="D26" s="1"/>
      <c r="E26" s="13">
        <v>2905.75</v>
      </c>
      <c r="F26" s="64" t="s">
        <v>139</v>
      </c>
      <c r="G26" s="64"/>
    </row>
    <row r="27" spans="4:7" ht="12.75">
      <c r="D27" s="1"/>
      <c r="E27" s="13">
        <v>607.6</v>
      </c>
      <c r="F27" s="19" t="s">
        <v>75</v>
      </c>
      <c r="G27" s="19" t="s">
        <v>88</v>
      </c>
    </row>
    <row r="28" spans="4:7" ht="12.75">
      <c r="D28" s="1"/>
      <c r="E28" s="13"/>
      <c r="F28" s="19"/>
      <c r="G28" s="19"/>
    </row>
    <row r="29" spans="4:7" ht="12.75">
      <c r="D29" s="1"/>
      <c r="E29" s="13"/>
      <c r="F29" s="19"/>
      <c r="G29" s="19"/>
    </row>
    <row r="30" spans="4:7" ht="12.75">
      <c r="D30" s="1"/>
      <c r="E30" s="13"/>
      <c r="F30" s="19"/>
      <c r="G30" s="19"/>
    </row>
    <row r="31" spans="4:7" ht="12.75">
      <c r="D31" s="1"/>
      <c r="E31" s="13"/>
      <c r="F31" s="19"/>
      <c r="G31" s="19"/>
    </row>
    <row r="32" spans="4:7" ht="12.75">
      <c r="D32" s="1"/>
      <c r="E32" s="13"/>
      <c r="F32" s="19"/>
      <c r="G32" s="22"/>
    </row>
    <row r="33" spans="4:7" ht="12.75">
      <c r="D33" s="1"/>
      <c r="E33" s="13"/>
      <c r="F33" s="19"/>
      <c r="G33" s="19"/>
    </row>
    <row r="34" spans="4:7" ht="12.75">
      <c r="D34" s="1"/>
      <c r="E34" s="74"/>
      <c r="F34" s="19"/>
      <c r="G34" s="22"/>
    </row>
    <row r="35" spans="4:7" ht="12.75">
      <c r="D35" s="1"/>
      <c r="E35" s="74"/>
      <c r="F35" s="19"/>
      <c r="G35" s="22"/>
    </row>
    <row r="36" spans="4:7" ht="12.75">
      <c r="D36" s="1"/>
      <c r="E36" s="41"/>
      <c r="F36" s="19"/>
      <c r="G36" s="22"/>
    </row>
    <row r="37" spans="4:7" ht="12.75">
      <c r="D37" s="1"/>
      <c r="E37" s="41"/>
      <c r="F37" s="19"/>
      <c r="G37" s="22"/>
    </row>
    <row r="38" spans="4:7" ht="12.75">
      <c r="D38" s="1"/>
      <c r="E38" s="41"/>
      <c r="F38" s="19"/>
      <c r="G38" s="22"/>
    </row>
    <row r="39" spans="4:7" ht="12.75">
      <c r="D39" s="95" t="s">
        <v>6</v>
      </c>
      <c r="E39" s="91">
        <v>0</v>
      </c>
      <c r="F39" s="93"/>
      <c r="G39" s="93"/>
    </row>
    <row r="40" spans="4:7" ht="18" customHeight="1">
      <c r="D40" s="96"/>
      <c r="E40" s="92"/>
      <c r="F40" s="94"/>
      <c r="G40" s="94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89" t="s">
        <v>7</v>
      </c>
      <c r="E47" s="91">
        <v>0</v>
      </c>
      <c r="F47" s="93"/>
      <c r="G47" s="93"/>
    </row>
    <row r="48" spans="4:7" ht="12.75">
      <c r="D48" s="90"/>
      <c r="E48" s="92"/>
      <c r="F48" s="94"/>
      <c r="G48" s="94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5.75">
      <c r="D53" s="9" t="s">
        <v>16</v>
      </c>
      <c r="E53" s="10">
        <f>E15+E24</f>
        <v>6234.79</v>
      </c>
      <c r="F53" s="9"/>
      <c r="G53" s="9"/>
    </row>
    <row r="54" ht="12.75">
      <c r="E54" s="3"/>
    </row>
    <row r="55" ht="12.75">
      <c r="E55" s="3"/>
    </row>
    <row r="56" spans="4:7" ht="15.75">
      <c r="D56" s="5" t="s">
        <v>8</v>
      </c>
      <c r="E56" s="3"/>
      <c r="F56" s="80" t="s">
        <v>10</v>
      </c>
      <c r="G56" s="80"/>
    </row>
    <row r="57" spans="4:7" ht="15.75">
      <c r="D57" s="4" t="s">
        <v>9</v>
      </c>
      <c r="E57" s="3"/>
      <c r="F57" s="97" t="s">
        <v>11</v>
      </c>
      <c r="G57" s="97"/>
    </row>
    <row r="58" ht="12.75">
      <c r="E58" s="3"/>
    </row>
    <row r="59" ht="12.75">
      <c r="E59" s="3"/>
    </row>
    <row r="60" ht="12.75">
      <c r="E60" s="3"/>
    </row>
    <row r="61" spans="5:7" ht="15.75">
      <c r="E61" s="3"/>
      <c r="F61" s="80" t="s">
        <v>12</v>
      </c>
      <c r="G61" s="80"/>
    </row>
    <row r="62" spans="5:7" ht="15.75">
      <c r="E62" s="3"/>
      <c r="F62" s="80" t="s">
        <v>13</v>
      </c>
      <c r="G62" s="80"/>
    </row>
  </sheetData>
  <mergeCells count="26">
    <mergeCell ref="F56:G56"/>
    <mergeCell ref="F57:G57"/>
    <mergeCell ref="F61:G61"/>
    <mergeCell ref="F62:G62"/>
    <mergeCell ref="D47:D48"/>
    <mergeCell ref="E47:E48"/>
    <mergeCell ref="F47:F48"/>
    <mergeCell ref="G47:G48"/>
    <mergeCell ref="D39:D40"/>
    <mergeCell ref="E39:E40"/>
    <mergeCell ref="F39:F40"/>
    <mergeCell ref="G39:G40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4">
      <selection activeCell="D22" sqref="D22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2.140625" style="0" customWidth="1"/>
    <col min="4" max="4" width="38.0039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B17</f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89" t="s">
        <v>5</v>
      </c>
      <c r="B19" s="91">
        <f>SUM(B21:B34)</f>
        <v>1323.3</v>
      </c>
      <c r="C19" s="93"/>
      <c r="D19" s="93"/>
    </row>
    <row r="20" spans="1:4" ht="12.75">
      <c r="A20" s="90"/>
      <c r="B20" s="92"/>
      <c r="C20" s="94"/>
      <c r="D20" s="94"/>
    </row>
    <row r="21" spans="1:4" ht="12.75">
      <c r="A21" s="7"/>
      <c r="B21" s="13">
        <v>1323.3</v>
      </c>
      <c r="C21" s="19" t="s">
        <v>137</v>
      </c>
      <c r="D21" s="19" t="s">
        <v>138</v>
      </c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95" t="s">
        <v>6</v>
      </c>
      <c r="B35" s="91">
        <v>0</v>
      </c>
      <c r="C35" s="93"/>
      <c r="D35" s="93"/>
    </row>
    <row r="36" spans="1:4" ht="19.5" customHeight="1">
      <c r="A36" s="96"/>
      <c r="B36" s="92"/>
      <c r="C36" s="94"/>
      <c r="D36" s="94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89" t="s">
        <v>7</v>
      </c>
      <c r="B43" s="91">
        <v>0</v>
      </c>
      <c r="C43" s="93"/>
      <c r="D43" s="93"/>
    </row>
    <row r="44" spans="1:4" ht="12.75">
      <c r="A44" s="90"/>
      <c r="B44" s="92"/>
      <c r="C44" s="94"/>
      <c r="D44" s="94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B15+B19</f>
        <v>1323.3</v>
      </c>
      <c r="C49" s="9"/>
      <c r="D49" s="9"/>
    </row>
    <row r="50" spans="1:4" ht="15.75">
      <c r="A50" s="15"/>
      <c r="B50" s="16"/>
      <c r="C50" s="15"/>
      <c r="D50" s="15"/>
    </row>
    <row r="51" spans="1:4" ht="15.75">
      <c r="A51" s="15"/>
      <c r="B51" s="16"/>
      <c r="C51" s="15"/>
      <c r="D51" s="15"/>
    </row>
    <row r="52" ht="12.75">
      <c r="B52" s="3"/>
    </row>
    <row r="53" spans="1:4" ht="15.75">
      <c r="A53" s="5" t="s">
        <v>8</v>
      </c>
      <c r="B53" s="3"/>
      <c r="C53" s="80" t="s">
        <v>10</v>
      </c>
      <c r="D53" s="80"/>
    </row>
    <row r="54" spans="1:4" ht="15.75">
      <c r="A54" s="4" t="s">
        <v>9</v>
      </c>
      <c r="B54" s="3"/>
      <c r="C54" s="97" t="s">
        <v>20</v>
      </c>
      <c r="D54" s="97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0" t="s">
        <v>12</v>
      </c>
      <c r="D58" s="80"/>
    </row>
    <row r="59" spans="2:4" ht="15.75">
      <c r="B59" s="3"/>
      <c r="C59" s="80" t="s">
        <v>13</v>
      </c>
      <c r="D59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35:A36"/>
    <mergeCell ref="B35:B36"/>
    <mergeCell ref="C35:C36"/>
    <mergeCell ref="D35:D36"/>
    <mergeCell ref="A43:A44"/>
    <mergeCell ref="B43:B44"/>
    <mergeCell ref="C43:C44"/>
    <mergeCell ref="D43:D44"/>
    <mergeCell ref="C53:D53"/>
    <mergeCell ref="C54:D54"/>
    <mergeCell ref="C58:D58"/>
    <mergeCell ref="C59:D5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0">
      <selection activeCell="B17" sqref="B17:D18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9.140625" style="0" customWidth="1"/>
    <col min="4" max="4" width="53.71093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SUM(B17:B18)</f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9" t="s">
        <v>5</v>
      </c>
      <c r="B20" s="91">
        <f>SUM(B22:B34)</f>
        <v>0</v>
      </c>
      <c r="C20" s="93"/>
      <c r="D20" s="93"/>
    </row>
    <row r="21" spans="1:4" ht="12.75">
      <c r="A21" s="90"/>
      <c r="B21" s="92"/>
      <c r="C21" s="94"/>
      <c r="D21" s="94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95" t="s">
        <v>6</v>
      </c>
      <c r="B35" s="91">
        <v>0</v>
      </c>
      <c r="C35" s="93"/>
      <c r="D35" s="93"/>
    </row>
    <row r="36" spans="1:4" ht="18" customHeight="1">
      <c r="A36" s="96"/>
      <c r="B36" s="92"/>
      <c r="C36" s="94"/>
      <c r="D36" s="94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89" t="s">
        <v>7</v>
      </c>
      <c r="B39" s="91">
        <v>0</v>
      </c>
      <c r="C39" s="93"/>
      <c r="D39" s="93"/>
    </row>
    <row r="40" spans="1:4" ht="12.75">
      <c r="A40" s="90"/>
      <c r="B40" s="92"/>
      <c r="C40" s="94"/>
      <c r="D40" s="94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</f>
        <v>0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80" t="s">
        <v>10</v>
      </c>
      <c r="D48" s="80"/>
    </row>
    <row r="49" spans="1:4" ht="15.75">
      <c r="A49" s="4" t="s">
        <v>9</v>
      </c>
      <c r="B49" s="3"/>
      <c r="C49" s="97" t="s">
        <v>22</v>
      </c>
      <c r="D49" s="97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0" t="s">
        <v>12</v>
      </c>
      <c r="D53" s="80"/>
    </row>
    <row r="54" spans="2:4" ht="15.75">
      <c r="B54" s="3"/>
      <c r="C54" s="80" t="s">
        <v>13</v>
      </c>
      <c r="D54" s="80"/>
    </row>
  </sheetData>
  <mergeCells count="26">
    <mergeCell ref="C48:D48"/>
    <mergeCell ref="C49:D49"/>
    <mergeCell ref="C53:D53"/>
    <mergeCell ref="C54:D54"/>
    <mergeCell ref="A39:A40"/>
    <mergeCell ref="B39:B40"/>
    <mergeCell ref="C39:C40"/>
    <mergeCell ref="D39:D40"/>
    <mergeCell ref="A35:A36"/>
    <mergeCell ref="B35:B36"/>
    <mergeCell ref="C35:C36"/>
    <mergeCell ref="D35:D3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1">
      <selection activeCell="D30" sqref="D30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B17+B18</f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9" t="s">
        <v>5</v>
      </c>
      <c r="B20" s="91">
        <f>B22+B23+B24+B25+B26+B27</f>
        <v>11293.24</v>
      </c>
      <c r="C20" s="93"/>
      <c r="D20" s="93"/>
    </row>
    <row r="21" spans="1:4" ht="12.75">
      <c r="A21" s="90"/>
      <c r="B21" s="92"/>
      <c r="C21" s="94"/>
      <c r="D21" s="94"/>
    </row>
    <row r="22" spans="1:4" ht="12.75">
      <c r="A22" s="7"/>
      <c r="B22" s="11">
        <v>246.1</v>
      </c>
      <c r="C22" s="1" t="s">
        <v>135</v>
      </c>
      <c r="D22" s="1" t="s">
        <v>25</v>
      </c>
    </row>
    <row r="23" spans="1:4" ht="12.75">
      <c r="A23" s="7"/>
      <c r="B23" s="12">
        <v>9903</v>
      </c>
      <c r="C23" s="1" t="s">
        <v>23</v>
      </c>
      <c r="D23" s="1" t="s">
        <v>38</v>
      </c>
    </row>
    <row r="24" spans="1:4" ht="12.75">
      <c r="A24" s="7"/>
      <c r="B24" s="12">
        <v>210.8</v>
      </c>
      <c r="C24" s="1" t="s">
        <v>47</v>
      </c>
      <c r="D24" s="1" t="s">
        <v>24</v>
      </c>
    </row>
    <row r="25" spans="1:4" ht="12.75">
      <c r="A25" s="7"/>
      <c r="B25" s="12">
        <v>393.08</v>
      </c>
      <c r="C25" s="1" t="s">
        <v>47</v>
      </c>
      <c r="D25" s="1" t="s">
        <v>24</v>
      </c>
    </row>
    <row r="26" spans="1:4" ht="12.75">
      <c r="A26" s="7"/>
      <c r="B26" s="12">
        <v>492.28</v>
      </c>
      <c r="C26" s="1" t="s">
        <v>136</v>
      </c>
      <c r="D26" s="1" t="s">
        <v>24</v>
      </c>
    </row>
    <row r="27" spans="1:4" ht="12.75">
      <c r="A27" s="7"/>
      <c r="B27" s="23">
        <v>47.98</v>
      </c>
      <c r="C27" s="19" t="s">
        <v>103</v>
      </c>
      <c r="D27" s="1" t="s">
        <v>24</v>
      </c>
    </row>
    <row r="28" spans="1:4" ht="12.75">
      <c r="A28" s="7"/>
      <c r="B28" s="8">
        <v>789.38</v>
      </c>
      <c r="C28" s="7" t="s">
        <v>48</v>
      </c>
      <c r="D28" s="1" t="s">
        <v>24</v>
      </c>
    </row>
    <row r="29" spans="1:4" ht="12.75">
      <c r="A29" s="7"/>
      <c r="B29" s="8">
        <v>260.4</v>
      </c>
      <c r="C29" s="7" t="s">
        <v>41</v>
      </c>
      <c r="D29" s="1" t="s">
        <v>24</v>
      </c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95" t="s">
        <v>6</v>
      </c>
      <c r="B33" s="91">
        <v>0</v>
      </c>
      <c r="C33" s="93"/>
      <c r="D33" s="93"/>
    </row>
    <row r="34" spans="1:4" ht="21" customHeight="1">
      <c r="A34" s="96"/>
      <c r="B34" s="92"/>
      <c r="C34" s="94"/>
      <c r="D34" s="94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89" t="s">
        <v>7</v>
      </c>
      <c r="B41" s="91">
        <f>B43</f>
        <v>0</v>
      </c>
      <c r="C41" s="93"/>
      <c r="D41" s="93"/>
    </row>
    <row r="42" spans="1:4" ht="12.75">
      <c r="A42" s="90"/>
      <c r="B42" s="92"/>
      <c r="C42" s="94"/>
      <c r="D42" s="94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B20+B41</f>
        <v>11293.24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80" t="s">
        <v>10</v>
      </c>
      <c r="D50" s="80"/>
    </row>
    <row r="51" spans="1:4" ht="15.75">
      <c r="A51" s="4" t="s">
        <v>9</v>
      </c>
      <c r="B51" s="3"/>
      <c r="C51" s="97" t="s">
        <v>29</v>
      </c>
      <c r="D51" s="97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80" t="s">
        <v>12</v>
      </c>
      <c r="D55" s="80"/>
    </row>
    <row r="56" spans="2:4" ht="15.75">
      <c r="B56" s="3"/>
      <c r="C56" s="80" t="s">
        <v>13</v>
      </c>
      <c r="D56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3:A34"/>
    <mergeCell ref="B33:B34"/>
    <mergeCell ref="C33:C34"/>
    <mergeCell ref="D33:D34"/>
    <mergeCell ref="A41:A42"/>
    <mergeCell ref="B41:B42"/>
    <mergeCell ref="C41:C42"/>
    <mergeCell ref="D41:D42"/>
    <mergeCell ref="C50:D50"/>
    <mergeCell ref="C51:D51"/>
    <mergeCell ref="C55:D55"/>
    <mergeCell ref="C56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">
      <selection activeCell="C24" sqref="C24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B17</f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9" t="s">
        <v>5</v>
      </c>
      <c r="B20" s="91">
        <f>B22+B23</f>
        <v>2966.08</v>
      </c>
      <c r="C20" s="93"/>
      <c r="D20" s="93"/>
    </row>
    <row r="21" spans="1:4" ht="12.75" customHeight="1">
      <c r="A21" s="90"/>
      <c r="B21" s="92"/>
      <c r="C21" s="94"/>
      <c r="D21" s="94"/>
    </row>
    <row r="22" spans="1:4" ht="12.75">
      <c r="A22" s="7"/>
      <c r="B22" s="11">
        <v>1612</v>
      </c>
      <c r="C22" s="1" t="s">
        <v>143</v>
      </c>
      <c r="D22" s="1" t="s">
        <v>25</v>
      </c>
    </row>
    <row r="23" spans="1:4" ht="12.75">
      <c r="A23" s="7"/>
      <c r="B23" s="12">
        <v>1354.08</v>
      </c>
      <c r="C23" s="1" t="s">
        <v>144</v>
      </c>
      <c r="D23" s="1" t="s">
        <v>24</v>
      </c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1"/>
      <c r="B27" s="23"/>
      <c r="C27" s="19"/>
      <c r="D27" s="1"/>
    </row>
    <row r="28" spans="1:4" ht="12.75">
      <c r="A28" s="1"/>
      <c r="B28" s="2"/>
      <c r="C28" s="1"/>
      <c r="D28" s="1"/>
    </row>
    <row r="29" spans="1:4" ht="12.75">
      <c r="A29" s="95" t="s">
        <v>6</v>
      </c>
      <c r="B29" s="91">
        <v>0</v>
      </c>
      <c r="C29" s="93"/>
      <c r="D29" s="93"/>
    </row>
    <row r="30" spans="1:4" ht="21" customHeight="1">
      <c r="A30" s="96"/>
      <c r="B30" s="92"/>
      <c r="C30" s="94"/>
      <c r="D30" s="94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9" t="s">
        <v>7</v>
      </c>
      <c r="B37" s="91">
        <f>B39</f>
        <v>0</v>
      </c>
      <c r="C37" s="93"/>
      <c r="D37" s="93"/>
    </row>
    <row r="38" spans="1:4" ht="12.75">
      <c r="A38" s="90"/>
      <c r="B38" s="92"/>
      <c r="C38" s="94"/>
      <c r="D38" s="94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B20+B37</f>
        <v>2966.08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0" t="s">
        <v>10</v>
      </c>
      <c r="D46" s="80"/>
    </row>
    <row r="47" spans="1:4" ht="15.75">
      <c r="A47" s="4" t="s">
        <v>9</v>
      </c>
      <c r="B47" s="3"/>
      <c r="C47" s="97" t="s">
        <v>17</v>
      </c>
      <c r="D47" s="97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0" t="s">
        <v>12</v>
      </c>
      <c r="D51" s="80"/>
    </row>
    <row r="52" spans="2:4" ht="15.75">
      <c r="B52" s="3"/>
      <c r="C52" s="80" t="s">
        <v>13</v>
      </c>
      <c r="D52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C24" sqref="C24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B17</f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9" t="s">
        <v>5</v>
      </c>
      <c r="B20" s="91">
        <f>SUM(B22:B50)</f>
        <v>19424.95</v>
      </c>
      <c r="C20" s="93"/>
      <c r="D20" s="93"/>
    </row>
    <row r="21" spans="1:4" ht="12.75">
      <c r="A21" s="90"/>
      <c r="B21" s="92"/>
      <c r="C21" s="94"/>
      <c r="D21" s="94"/>
    </row>
    <row r="22" spans="1:4" ht="12.75">
      <c r="A22" s="7"/>
      <c r="B22" s="11">
        <v>15924.95</v>
      </c>
      <c r="C22" s="1" t="s">
        <v>27</v>
      </c>
      <c r="D22" s="1" t="s">
        <v>24</v>
      </c>
    </row>
    <row r="23" spans="1:4" ht="12.75">
      <c r="A23" s="7"/>
      <c r="B23" s="8">
        <v>3500</v>
      </c>
      <c r="C23" s="7" t="s">
        <v>23</v>
      </c>
      <c r="D23" s="1" t="s">
        <v>26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5" t="s">
        <v>6</v>
      </c>
      <c r="B53" s="91">
        <f>SUM(B55:B58)</f>
        <v>0</v>
      </c>
      <c r="C53" s="93"/>
      <c r="D53" s="93"/>
    </row>
    <row r="54" spans="1:4" ht="22.5" customHeight="1">
      <c r="A54" s="96"/>
      <c r="B54" s="92"/>
      <c r="C54" s="94"/>
      <c r="D54" s="9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9" t="s">
        <v>7</v>
      </c>
      <c r="B61" s="91">
        <v>0</v>
      </c>
      <c r="C61" s="93"/>
      <c r="D61" s="93"/>
    </row>
    <row r="62" spans="1:4" ht="12.75">
      <c r="A62" s="90"/>
      <c r="B62" s="92"/>
      <c r="C62" s="94"/>
      <c r="D62" s="9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19424.95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97" t="s">
        <v>17</v>
      </c>
      <c r="D71" s="9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9">
      <selection activeCell="D24" sqref="D24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32.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9" t="s">
        <v>5</v>
      </c>
      <c r="B20" s="91">
        <f>SUM(B22:B50)</f>
        <v>1078</v>
      </c>
      <c r="C20" s="93"/>
      <c r="D20" s="93"/>
    </row>
    <row r="21" spans="1:4" ht="12.75">
      <c r="A21" s="90"/>
      <c r="B21" s="92"/>
      <c r="C21" s="94"/>
      <c r="D21" s="94"/>
    </row>
    <row r="22" spans="1:4" ht="12.75">
      <c r="A22" s="7"/>
      <c r="B22" s="25">
        <v>241</v>
      </c>
      <c r="C22" s="22" t="s">
        <v>30</v>
      </c>
      <c r="D22" s="22" t="s">
        <v>25</v>
      </c>
    </row>
    <row r="23" spans="1:4" ht="12.75">
      <c r="A23" s="7"/>
      <c r="B23" s="24">
        <v>837</v>
      </c>
      <c r="C23" s="22" t="s">
        <v>145</v>
      </c>
      <c r="D23" s="22" t="s">
        <v>146</v>
      </c>
    </row>
    <row r="24" spans="1:4" ht="12.75">
      <c r="A24" s="7"/>
      <c r="B24" s="24"/>
      <c r="C24" s="22"/>
      <c r="D24" s="22"/>
    </row>
    <row r="25" spans="1:4" ht="12.75">
      <c r="A25" s="7"/>
      <c r="B25" s="24"/>
      <c r="C25" s="22"/>
      <c r="D25" s="22"/>
    </row>
    <row r="26" spans="1:4" ht="12.75">
      <c r="A26" s="7"/>
      <c r="B26" s="24"/>
      <c r="C26" s="22"/>
      <c r="D26" s="22"/>
    </row>
    <row r="27" spans="1:4" ht="12.75">
      <c r="A27" s="7"/>
      <c r="B27" s="24"/>
      <c r="C27" s="22"/>
      <c r="D27" s="22"/>
    </row>
    <row r="28" spans="1:4" ht="12.75">
      <c r="A28" s="7"/>
      <c r="B28" s="65"/>
      <c r="C28" s="22"/>
      <c r="D28" s="22"/>
    </row>
    <row r="29" spans="1:4" ht="12.75">
      <c r="A29" s="7"/>
      <c r="B29" s="65"/>
      <c r="C29" s="64"/>
      <c r="D29" s="7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22"/>
      <c r="D33" s="22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95" t="s">
        <v>6</v>
      </c>
      <c r="B51" s="91">
        <f>SUM(B53:B56)</f>
        <v>0</v>
      </c>
      <c r="C51" s="93"/>
      <c r="D51" s="93"/>
    </row>
    <row r="52" spans="1:4" ht="18" customHeight="1">
      <c r="A52" s="96"/>
      <c r="B52" s="92"/>
      <c r="C52" s="94"/>
      <c r="D52" s="94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89" t="s">
        <v>7</v>
      </c>
      <c r="B59" s="91">
        <v>0</v>
      </c>
      <c r="C59" s="93"/>
      <c r="D59" s="93"/>
    </row>
    <row r="60" spans="1:4" ht="12.75">
      <c r="A60" s="90"/>
      <c r="B60" s="92"/>
      <c r="C60" s="94"/>
      <c r="D60" s="94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1078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80" t="s">
        <v>10</v>
      </c>
      <c r="D68" s="80"/>
    </row>
    <row r="69" spans="1:4" ht="15.75">
      <c r="A69" s="4" t="s">
        <v>9</v>
      </c>
      <c r="B69" s="3"/>
      <c r="C69" s="97" t="s">
        <v>17</v>
      </c>
      <c r="D69" s="97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80" t="s">
        <v>12</v>
      </c>
      <c r="D73" s="80"/>
    </row>
    <row r="74" spans="2:4" ht="15.75">
      <c r="B74" s="3"/>
      <c r="C74" s="80" t="s">
        <v>13</v>
      </c>
      <c r="D74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1">
      <selection activeCell="D23" sqref="D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9" t="s">
        <v>5</v>
      </c>
      <c r="B20" s="91">
        <f>SUM(B22:B30)</f>
        <v>5107</v>
      </c>
      <c r="C20" s="93"/>
      <c r="D20" s="93"/>
    </row>
    <row r="21" spans="1:4" ht="12.75">
      <c r="A21" s="90"/>
      <c r="B21" s="92"/>
      <c r="C21" s="94"/>
      <c r="D21" s="94"/>
    </row>
    <row r="22" spans="1:4" ht="12.75">
      <c r="A22" s="7"/>
      <c r="B22" s="24">
        <v>107</v>
      </c>
      <c r="C22" s="62" t="s">
        <v>147</v>
      </c>
      <c r="D22" s="62" t="s">
        <v>25</v>
      </c>
    </row>
    <row r="23" spans="1:4" ht="12.75">
      <c r="A23" s="7"/>
      <c r="B23" s="24">
        <v>5000</v>
      </c>
      <c r="C23" s="62" t="s">
        <v>23</v>
      </c>
      <c r="D23" s="62" t="s">
        <v>35</v>
      </c>
    </row>
    <row r="24" spans="1:4" ht="12.75">
      <c r="A24" s="7"/>
      <c r="B24" s="24"/>
      <c r="C24" s="62"/>
      <c r="D24" s="62"/>
    </row>
    <row r="25" spans="1:4" ht="12.75">
      <c r="A25" s="7"/>
      <c r="B25" s="24"/>
      <c r="C25" s="62"/>
      <c r="D25" s="62"/>
    </row>
    <row r="26" spans="1:4" ht="12.75">
      <c r="A26" s="7"/>
      <c r="B26" s="24"/>
      <c r="C26" s="22"/>
      <c r="D26" s="19"/>
    </row>
    <row r="27" spans="1:4" ht="12.75">
      <c r="A27" s="7"/>
      <c r="B27" s="24"/>
      <c r="C27" s="22"/>
      <c r="D27" s="64"/>
    </row>
    <row r="28" spans="1:4" ht="12.75">
      <c r="A28" s="1"/>
      <c r="B28" s="18"/>
      <c r="C28" s="1"/>
      <c r="D28" s="1"/>
    </row>
    <row r="29" spans="1:4" ht="12.75">
      <c r="A29" s="1"/>
      <c r="B29" s="18"/>
      <c r="C29" s="1"/>
      <c r="D29" s="1"/>
    </row>
    <row r="30" spans="1:4" ht="12.75">
      <c r="A30" s="1"/>
      <c r="B30" s="18"/>
      <c r="C30" s="1"/>
      <c r="D30" s="1"/>
    </row>
    <row r="31" spans="1:4" ht="12.75">
      <c r="A31" s="1"/>
      <c r="B31" s="18"/>
      <c r="C31" s="1"/>
      <c r="D31" s="1"/>
    </row>
    <row r="32" spans="1:4" ht="12.75">
      <c r="A32" s="1"/>
      <c r="B32" s="18"/>
      <c r="C32" s="1"/>
      <c r="D32" s="1"/>
    </row>
    <row r="33" spans="1:4" ht="12.75">
      <c r="A33" s="1"/>
      <c r="B33" s="18"/>
      <c r="C33" s="1"/>
      <c r="D33" s="1"/>
    </row>
    <row r="34" spans="1:4" ht="12.75" customHeight="1">
      <c r="A34" s="95" t="s">
        <v>6</v>
      </c>
      <c r="B34" s="79"/>
      <c r="C34" s="93"/>
      <c r="D34" s="93"/>
    </row>
    <row r="35" spans="1:4" ht="20.25" customHeight="1">
      <c r="A35" s="96"/>
      <c r="B35" s="110"/>
      <c r="C35" s="94"/>
      <c r="D35" s="94"/>
    </row>
    <row r="36" spans="1:4" ht="12.75">
      <c r="A36" s="1"/>
      <c r="B36" s="18"/>
      <c r="C36" s="1"/>
      <c r="D36" s="1"/>
    </row>
    <row r="37" spans="1:4" ht="12.75">
      <c r="A37" s="1"/>
      <c r="B37" s="18"/>
      <c r="C37" s="1"/>
      <c r="D37" s="1"/>
    </row>
    <row r="38" spans="1:4" ht="12.75">
      <c r="A38" s="1"/>
      <c r="B38" s="18"/>
      <c r="C38" s="1"/>
      <c r="D38" s="1"/>
    </row>
    <row r="39" spans="1:4" ht="12.75">
      <c r="A39" s="1"/>
      <c r="B39" s="18"/>
      <c r="C39" s="1"/>
      <c r="D39" s="1"/>
    </row>
    <row r="40" spans="1:4" ht="12.75">
      <c r="A40" s="1"/>
      <c r="B40" s="18"/>
      <c r="C40" s="1"/>
      <c r="D40" s="1"/>
    </row>
    <row r="41" spans="1:4" ht="12.75">
      <c r="A41" s="1"/>
      <c r="B41" s="18"/>
      <c r="C41" s="1"/>
      <c r="D41" s="1"/>
    </row>
    <row r="42" spans="1:4" ht="12.75" customHeight="1">
      <c r="A42" s="89" t="s">
        <v>7</v>
      </c>
      <c r="B42" s="79"/>
      <c r="C42" s="93"/>
      <c r="D42" s="93"/>
    </row>
    <row r="43" spans="1:4" ht="12.75" customHeight="1">
      <c r="A43" s="90"/>
      <c r="B43" s="110"/>
      <c r="C43" s="94"/>
      <c r="D43" s="94"/>
    </row>
    <row r="44" spans="1:4" ht="12.75">
      <c r="A44" s="1"/>
      <c r="B44" s="18"/>
      <c r="C44" s="1"/>
      <c r="D44" s="1"/>
    </row>
    <row r="45" spans="1:4" ht="12.75">
      <c r="A45" s="1"/>
      <c r="B45" s="18"/>
      <c r="C45" s="1"/>
      <c r="D45" s="1"/>
    </row>
    <row r="46" spans="1:4" ht="12.75">
      <c r="A46" s="1"/>
      <c r="B46" s="18"/>
      <c r="C46" s="1"/>
      <c r="D46" s="1"/>
    </row>
    <row r="47" spans="1:4" ht="12.75">
      <c r="A47" s="1"/>
      <c r="B47" s="18"/>
      <c r="C47" s="1"/>
      <c r="D47" s="1"/>
    </row>
    <row r="48" spans="1:4" ht="15.75">
      <c r="A48" s="9" t="s">
        <v>16</v>
      </c>
      <c r="B48" s="10">
        <f>B20+B15</f>
        <v>5107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0" t="s">
        <v>10</v>
      </c>
      <c r="D51" s="80"/>
    </row>
    <row r="52" spans="1:4" ht="15.75">
      <c r="A52" s="4" t="s">
        <v>9</v>
      </c>
      <c r="B52" s="3"/>
      <c r="C52" s="97" t="s">
        <v>17</v>
      </c>
      <c r="D52" s="97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0" t="s">
        <v>12</v>
      </c>
      <c r="D56" s="80"/>
    </row>
    <row r="57" spans="2:4" ht="15.75">
      <c r="B57" s="3"/>
      <c r="C57" s="80" t="s">
        <v>13</v>
      </c>
      <c r="D57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4:A35"/>
    <mergeCell ref="C34:C35"/>
    <mergeCell ref="D34:D35"/>
    <mergeCell ref="A42:A43"/>
    <mergeCell ref="C42:C43"/>
    <mergeCell ref="D42:D43"/>
    <mergeCell ref="B34:B35"/>
    <mergeCell ref="B42:B43"/>
    <mergeCell ref="C51:D51"/>
    <mergeCell ref="C52:D52"/>
    <mergeCell ref="C56:D56"/>
    <mergeCell ref="C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7">
      <selection activeCell="B22" sqref="B22:B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1.8515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 customHeight="1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 customHeight="1">
      <c r="A13" s="87"/>
      <c r="B13" s="98"/>
      <c r="C13" s="87"/>
      <c r="D13" s="87"/>
    </row>
    <row r="14" spans="1:4" ht="12.75" customHeight="1">
      <c r="A14" s="88"/>
      <c r="B14" s="99"/>
      <c r="C14" s="88"/>
      <c r="D14" s="88"/>
    </row>
    <row r="15" spans="1:4" ht="12.75" customHeight="1">
      <c r="A15" s="89" t="s">
        <v>4</v>
      </c>
      <c r="B15" s="91">
        <v>0</v>
      </c>
      <c r="C15" s="93"/>
      <c r="D15" s="93"/>
    </row>
    <row r="16" spans="1:4" ht="12.75" customHeight="1">
      <c r="A16" s="90"/>
      <c r="B16" s="92"/>
      <c r="C16" s="94"/>
      <c r="D16" s="9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9" t="s">
        <v>5</v>
      </c>
      <c r="B20" s="91">
        <f>SUM(B22:B50)</f>
        <v>1436.6</v>
      </c>
      <c r="C20" s="93"/>
      <c r="D20" s="93"/>
    </row>
    <row r="21" spans="1:4" ht="12.75" customHeight="1">
      <c r="A21" s="90"/>
      <c r="B21" s="92"/>
      <c r="C21" s="94"/>
      <c r="D21" s="94"/>
    </row>
    <row r="22" spans="1:4" ht="12.75">
      <c r="A22" s="7"/>
      <c r="B22" s="8">
        <v>30.6</v>
      </c>
      <c r="C22" s="62" t="s">
        <v>107</v>
      </c>
      <c r="D22" s="62" t="s">
        <v>24</v>
      </c>
    </row>
    <row r="23" spans="1:4" ht="12.75">
      <c r="A23" s="7"/>
      <c r="B23" s="8">
        <v>1226</v>
      </c>
      <c r="C23" s="7" t="s">
        <v>23</v>
      </c>
      <c r="D23" s="1" t="s">
        <v>38</v>
      </c>
    </row>
    <row r="24" spans="1:4" ht="12.75">
      <c r="A24" s="7"/>
      <c r="B24" s="8">
        <v>180</v>
      </c>
      <c r="C24" s="7" t="s">
        <v>23</v>
      </c>
      <c r="D24" s="1" t="s">
        <v>35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5" t="s">
        <v>6</v>
      </c>
      <c r="B53" s="91">
        <f>SUM(B55:B58)</f>
        <v>0</v>
      </c>
      <c r="C53" s="93"/>
      <c r="D53" s="93"/>
    </row>
    <row r="54" spans="1:4" ht="12.75" customHeight="1">
      <c r="A54" s="96"/>
      <c r="B54" s="92"/>
      <c r="C54" s="94"/>
      <c r="D54" s="9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9" t="s">
        <v>7</v>
      </c>
      <c r="B61" s="91">
        <v>0</v>
      </c>
      <c r="C61" s="93"/>
      <c r="D61" s="93"/>
    </row>
    <row r="62" spans="1:4" ht="12.75" customHeight="1">
      <c r="A62" s="90"/>
      <c r="B62" s="92"/>
      <c r="C62" s="94"/>
      <c r="D62" s="9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1436.6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97" t="s">
        <v>17</v>
      </c>
      <c r="D71" s="9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28">
      <selection activeCell="J44" sqref="J4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9.7109375" style="0" customWidth="1"/>
    <col min="4" max="4" width="31.421875" style="0" customWidth="1"/>
  </cols>
  <sheetData>
    <row r="4" spans="1:4" ht="15.75">
      <c r="A4" s="80" t="s">
        <v>14</v>
      </c>
      <c r="B4" s="80"/>
      <c r="C4" s="80"/>
      <c r="D4" s="80"/>
    </row>
    <row r="5" spans="1:4" ht="15.75">
      <c r="A5" s="80" t="s">
        <v>15</v>
      </c>
      <c r="B5" s="80"/>
      <c r="C5" s="80"/>
      <c r="D5" s="80"/>
    </row>
    <row r="10" spans="1:4" ht="12.75">
      <c r="A10" s="86" t="s">
        <v>0</v>
      </c>
      <c r="B10" s="86" t="s">
        <v>1</v>
      </c>
      <c r="C10" s="86" t="s">
        <v>2</v>
      </c>
      <c r="D10" s="86" t="s">
        <v>3</v>
      </c>
    </row>
    <row r="11" spans="1:4" ht="12.75">
      <c r="A11" s="87"/>
      <c r="B11" s="98"/>
      <c r="C11" s="87"/>
      <c r="D11" s="87"/>
    </row>
    <row r="12" spans="1:4" ht="12.75">
      <c r="A12" s="88"/>
      <c r="B12" s="99"/>
      <c r="C12" s="88"/>
      <c r="D12" s="88"/>
    </row>
    <row r="13" spans="1:4" ht="12.75">
      <c r="A13" s="89" t="s">
        <v>4</v>
      </c>
      <c r="B13" s="91">
        <v>0</v>
      </c>
      <c r="C13" s="93"/>
      <c r="D13" s="93"/>
    </row>
    <row r="14" spans="1:4" ht="12.75">
      <c r="A14" s="90"/>
      <c r="B14" s="92"/>
      <c r="C14" s="94"/>
      <c r="D14" s="9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9" t="s">
        <v>5</v>
      </c>
      <c r="B22" s="91">
        <f>SUM(B24:B28)</f>
        <v>3827.71</v>
      </c>
      <c r="C22" s="93"/>
      <c r="D22" s="93"/>
    </row>
    <row r="23" spans="1:4" ht="12.75">
      <c r="A23" s="90"/>
      <c r="B23" s="92"/>
      <c r="C23" s="94"/>
      <c r="D23" s="94"/>
    </row>
    <row r="24" spans="1:4" ht="12.75">
      <c r="A24" s="1"/>
      <c r="B24" s="23">
        <v>77</v>
      </c>
      <c r="C24" s="64" t="s">
        <v>30</v>
      </c>
      <c r="D24" s="22" t="s">
        <v>25</v>
      </c>
    </row>
    <row r="25" spans="1:4" ht="12.75">
      <c r="A25" s="1"/>
      <c r="B25" s="24">
        <v>390.75</v>
      </c>
      <c r="C25" s="64" t="s">
        <v>28</v>
      </c>
      <c r="D25" s="19" t="s">
        <v>24</v>
      </c>
    </row>
    <row r="26" spans="1:4" ht="12.75">
      <c r="A26" s="1"/>
      <c r="B26" s="25">
        <v>2242.96</v>
      </c>
      <c r="C26" s="64" t="s">
        <v>27</v>
      </c>
      <c r="D26" s="22" t="s">
        <v>24</v>
      </c>
    </row>
    <row r="27" spans="1:4" ht="12.75">
      <c r="A27" s="1"/>
      <c r="B27" s="25">
        <v>1117</v>
      </c>
      <c r="C27" s="19" t="s">
        <v>31</v>
      </c>
      <c r="D27" s="71" t="s">
        <v>24</v>
      </c>
    </row>
    <row r="28" spans="1:4" ht="12.75">
      <c r="A28" s="1"/>
      <c r="B28" s="25"/>
      <c r="C28" s="64"/>
      <c r="D28" s="7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5" t="s">
        <v>6</v>
      </c>
      <c r="B36" s="91">
        <v>0</v>
      </c>
      <c r="C36" s="93"/>
      <c r="D36" s="93"/>
    </row>
    <row r="37" spans="1:4" ht="13.5" customHeight="1">
      <c r="A37" s="96"/>
      <c r="B37" s="92"/>
      <c r="C37" s="94"/>
      <c r="D37" s="9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9" t="s">
        <v>7</v>
      </c>
      <c r="B44" s="91">
        <v>0</v>
      </c>
      <c r="C44" s="93"/>
      <c r="D44" s="93"/>
    </row>
    <row r="45" spans="1:4" ht="12.75">
      <c r="A45" s="90"/>
      <c r="B45" s="92"/>
      <c r="C45" s="94"/>
      <c r="D45" s="9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3827.71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0" t="s">
        <v>10</v>
      </c>
      <c r="D53" s="80"/>
    </row>
    <row r="54" spans="1:4" ht="15.75">
      <c r="A54" s="4" t="s">
        <v>9</v>
      </c>
      <c r="B54" s="3"/>
      <c r="C54" s="97" t="s">
        <v>11</v>
      </c>
      <c r="D54" s="97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0" t="s">
        <v>12</v>
      </c>
      <c r="D58" s="80"/>
    </row>
    <row r="59" spans="2:4" ht="15.75">
      <c r="B59" s="3"/>
      <c r="C59" s="80" t="s">
        <v>13</v>
      </c>
      <c r="D59" s="80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4"/>
  <sheetViews>
    <sheetView tabSelected="1" workbookViewId="0" topLeftCell="A37">
      <selection activeCell="B17" sqref="B17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 customHeight="1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 customHeight="1">
      <c r="A13" s="87"/>
      <c r="B13" s="98"/>
      <c r="C13" s="87"/>
      <c r="D13" s="87"/>
    </row>
    <row r="14" spans="1:4" ht="12.75" customHeight="1">
      <c r="A14" s="88"/>
      <c r="B14" s="99"/>
      <c r="C14" s="88"/>
      <c r="D14" s="88"/>
    </row>
    <row r="15" spans="1:4" ht="12.75" customHeight="1">
      <c r="A15" s="89" t="s">
        <v>4</v>
      </c>
      <c r="B15" s="91">
        <f>B17</f>
        <v>9380</v>
      </c>
      <c r="C15" s="93"/>
      <c r="D15" s="93"/>
    </row>
    <row r="16" spans="1:4" ht="12.75" customHeight="1">
      <c r="A16" s="90"/>
      <c r="B16" s="92"/>
      <c r="C16" s="94"/>
      <c r="D16" s="94"/>
    </row>
    <row r="17" spans="1:4" ht="12.75">
      <c r="A17" s="1"/>
      <c r="B17" s="2">
        <v>9380</v>
      </c>
      <c r="C17" s="1" t="s">
        <v>149</v>
      </c>
      <c r="D17" s="6" t="s">
        <v>148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9" t="s">
        <v>5</v>
      </c>
      <c r="B20" s="91">
        <f>SUM(B22:B48)</f>
        <v>2857.1800000000003</v>
      </c>
      <c r="C20" s="93"/>
      <c r="D20" s="93"/>
    </row>
    <row r="21" spans="1:4" ht="12.75" customHeight="1">
      <c r="A21" s="90"/>
      <c r="B21" s="92"/>
      <c r="C21" s="94"/>
      <c r="D21" s="94"/>
    </row>
    <row r="22" spans="1:4" ht="12.75">
      <c r="A22" s="7"/>
      <c r="B22" s="8">
        <v>197.68</v>
      </c>
      <c r="C22" s="1" t="s">
        <v>65</v>
      </c>
      <c r="D22" s="1" t="s">
        <v>94</v>
      </c>
    </row>
    <row r="23" spans="1:4" ht="12.75">
      <c r="A23" s="7"/>
      <c r="B23" s="8">
        <v>593.04</v>
      </c>
      <c r="C23" s="7" t="s">
        <v>65</v>
      </c>
      <c r="D23" s="1" t="s">
        <v>94</v>
      </c>
    </row>
    <row r="24" spans="1:4" ht="12.75">
      <c r="A24" s="7"/>
      <c r="B24" s="8">
        <v>66.46</v>
      </c>
      <c r="C24" s="7" t="s">
        <v>103</v>
      </c>
      <c r="D24" s="1" t="s">
        <v>24</v>
      </c>
    </row>
    <row r="25" spans="1:4" ht="12.75">
      <c r="A25" s="7"/>
      <c r="B25" s="8">
        <v>2000</v>
      </c>
      <c r="C25" s="7" t="s">
        <v>23</v>
      </c>
      <c r="D25" s="1" t="s">
        <v>35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2"/>
      <c r="C34" s="7"/>
      <c r="D34" s="1"/>
    </row>
    <row r="35" spans="1:4" ht="12.75">
      <c r="A35" s="7"/>
      <c r="B35" s="2"/>
      <c r="C35" s="7"/>
      <c r="D35" s="1"/>
    </row>
    <row r="36" spans="1:4" ht="12.75">
      <c r="A36" s="7"/>
      <c r="B36" s="2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95" t="s">
        <v>6</v>
      </c>
      <c r="B51" s="91"/>
      <c r="C51" s="93"/>
      <c r="D51" s="93"/>
    </row>
    <row r="52" spans="1:4" ht="12.75" customHeight="1">
      <c r="A52" s="96"/>
      <c r="B52" s="92"/>
      <c r="C52" s="94"/>
      <c r="D52" s="94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 customHeight="1">
      <c r="A59" s="89" t="s">
        <v>7</v>
      </c>
      <c r="B59" s="91">
        <v>0</v>
      </c>
      <c r="C59" s="93"/>
      <c r="D59" s="93"/>
    </row>
    <row r="60" spans="1:4" ht="12.75" customHeight="1">
      <c r="A60" s="90"/>
      <c r="B60" s="92"/>
      <c r="C60" s="94"/>
      <c r="D60" s="94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12237.18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80" t="s">
        <v>10</v>
      </c>
      <c r="D68" s="80"/>
    </row>
    <row r="69" spans="1:4" ht="15.75">
      <c r="A69" s="4" t="s">
        <v>9</v>
      </c>
      <c r="B69" s="3"/>
      <c r="C69" s="97" t="s">
        <v>17</v>
      </c>
      <c r="D69" s="97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80" t="s">
        <v>12</v>
      </c>
      <c r="D73" s="80"/>
    </row>
    <row r="74" spans="2:4" ht="15.75">
      <c r="B74" s="3"/>
      <c r="C74" s="80" t="s">
        <v>13</v>
      </c>
      <c r="D74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9">
      <selection activeCell="B22" sqref="B22: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3.0039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 customHeight="1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 customHeight="1">
      <c r="A13" s="87"/>
      <c r="B13" s="98"/>
      <c r="C13" s="87"/>
      <c r="D13" s="87"/>
    </row>
    <row r="14" spans="1:4" ht="12.75" customHeight="1">
      <c r="A14" s="88"/>
      <c r="B14" s="99"/>
      <c r="C14" s="88"/>
      <c r="D14" s="88"/>
    </row>
    <row r="15" spans="1:4" ht="12.75" customHeight="1">
      <c r="A15" s="89" t="s">
        <v>4</v>
      </c>
      <c r="B15" s="91">
        <f>B17</f>
        <v>0</v>
      </c>
      <c r="C15" s="93"/>
      <c r="D15" s="93"/>
    </row>
    <row r="16" spans="1:4" ht="12.75" customHeight="1">
      <c r="A16" s="90"/>
      <c r="B16" s="92"/>
      <c r="C16" s="94"/>
      <c r="D16" s="9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9" t="s">
        <v>5</v>
      </c>
      <c r="B20" s="91">
        <f>SUM(B22:B50)</f>
        <v>0</v>
      </c>
      <c r="C20" s="93"/>
      <c r="D20" s="93"/>
    </row>
    <row r="21" spans="1:4" ht="12.75" customHeight="1">
      <c r="A21" s="90"/>
      <c r="B21" s="92"/>
      <c r="C21" s="94"/>
      <c r="D21" s="94"/>
    </row>
    <row r="22" spans="1:4" ht="12.75">
      <c r="A22" s="7"/>
      <c r="B22" s="8"/>
      <c r="C22" s="62"/>
      <c r="D22" s="62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5" t="s">
        <v>6</v>
      </c>
      <c r="B53" s="91">
        <f>SUM(B55:B58)</f>
        <v>0</v>
      </c>
      <c r="C53" s="93"/>
      <c r="D53" s="93"/>
    </row>
    <row r="54" spans="1:4" ht="12.75" customHeight="1">
      <c r="A54" s="96"/>
      <c r="B54" s="92"/>
      <c r="C54" s="94"/>
      <c r="D54" s="9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9" t="s">
        <v>7</v>
      </c>
      <c r="B61" s="91">
        <v>0</v>
      </c>
      <c r="C61" s="93"/>
      <c r="D61" s="93"/>
    </row>
    <row r="62" spans="1:4" ht="12.75" customHeight="1">
      <c r="A62" s="90"/>
      <c r="B62" s="92"/>
      <c r="C62" s="94"/>
      <c r="D62" s="9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97" t="s">
        <v>17</v>
      </c>
      <c r="D71" s="9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22">
      <selection activeCell="O23" sqref="O23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2.0039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9" t="s">
        <v>5</v>
      </c>
      <c r="B24" s="91">
        <f>SUM(B26:B46)</f>
        <v>4000</v>
      </c>
      <c r="C24" s="93"/>
      <c r="D24" s="93"/>
    </row>
    <row r="25" spans="1:4" ht="12.75">
      <c r="A25" s="90"/>
      <c r="B25" s="92"/>
      <c r="C25" s="94"/>
      <c r="D25" s="94"/>
    </row>
    <row r="26" spans="1:4" ht="12.75">
      <c r="A26" s="1"/>
      <c r="B26" s="8">
        <v>4000</v>
      </c>
      <c r="C26" s="1" t="s">
        <v>23</v>
      </c>
      <c r="D26" s="1" t="s">
        <v>26</v>
      </c>
    </row>
    <row r="27" spans="1:4" ht="12.75">
      <c r="A27" s="1"/>
      <c r="B27" s="25"/>
      <c r="C27" s="1"/>
      <c r="D27" s="1"/>
    </row>
    <row r="28" spans="1:4" ht="12.75">
      <c r="A28" s="1"/>
      <c r="B28" s="63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5" t="s">
        <v>6</v>
      </c>
      <c r="B48" s="91">
        <v>0</v>
      </c>
      <c r="C48" s="93"/>
      <c r="D48" s="93"/>
    </row>
    <row r="49" spans="1:4" ht="17.25" customHeight="1">
      <c r="A49" s="96"/>
      <c r="B49" s="92"/>
      <c r="C49" s="94"/>
      <c r="D49" s="94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9" t="s">
        <v>7</v>
      </c>
      <c r="B56" s="91">
        <v>0</v>
      </c>
      <c r="C56" s="93"/>
      <c r="D56" s="93"/>
    </row>
    <row r="57" spans="1:4" ht="12.75">
      <c r="A57" s="90"/>
      <c r="B57" s="92"/>
      <c r="C57" s="94"/>
      <c r="D57" s="94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4000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0" t="s">
        <v>10</v>
      </c>
      <c r="D65" s="80"/>
    </row>
    <row r="66" spans="1:4" ht="15.75">
      <c r="A66" s="4" t="s">
        <v>9</v>
      </c>
      <c r="B66" s="3"/>
      <c r="C66" s="97" t="s">
        <v>11</v>
      </c>
      <c r="D66" s="97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0" t="s">
        <v>12</v>
      </c>
      <c r="D70" s="80"/>
    </row>
    <row r="71" spans="2:4" ht="15.75">
      <c r="B71" s="3"/>
      <c r="C71" s="80" t="s">
        <v>13</v>
      </c>
      <c r="D71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C28" sqref="C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9" t="s">
        <v>5</v>
      </c>
      <c r="B24" s="91">
        <f>B26+B27</f>
        <v>30875</v>
      </c>
      <c r="C24" s="93"/>
      <c r="D24" s="93"/>
    </row>
    <row r="25" spans="1:4" ht="12.75">
      <c r="A25" s="90"/>
      <c r="B25" s="92"/>
      <c r="C25" s="94"/>
      <c r="D25" s="94"/>
    </row>
    <row r="26" spans="1:4" ht="12.75">
      <c r="A26" s="1"/>
      <c r="B26" s="8">
        <v>875</v>
      </c>
      <c r="C26" s="1" t="s">
        <v>32</v>
      </c>
      <c r="D26" s="1" t="s">
        <v>33</v>
      </c>
    </row>
    <row r="27" spans="1:4" ht="12.75">
      <c r="A27" s="1"/>
      <c r="B27" s="2">
        <v>30000</v>
      </c>
      <c r="C27" s="1" t="s">
        <v>34</v>
      </c>
      <c r="D27" s="1" t="s">
        <v>25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5" t="s">
        <v>6</v>
      </c>
      <c r="B38" s="91">
        <v>0</v>
      </c>
      <c r="C38" s="93"/>
      <c r="D38" s="93"/>
    </row>
    <row r="39" spans="1:4" ht="18" customHeight="1">
      <c r="A39" s="96"/>
      <c r="B39" s="92"/>
      <c r="C39" s="94"/>
      <c r="D39" s="9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9" t="s">
        <v>7</v>
      </c>
      <c r="B46" s="91">
        <v>0</v>
      </c>
      <c r="C46" s="93"/>
      <c r="D46" s="93"/>
    </row>
    <row r="47" spans="1:4" ht="12.75">
      <c r="A47" s="90"/>
      <c r="B47" s="92"/>
      <c r="C47" s="94"/>
      <c r="D47" s="9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30875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0" t="s">
        <v>10</v>
      </c>
      <c r="D55" s="80"/>
    </row>
    <row r="56" spans="1:4" ht="15.75">
      <c r="A56" s="4" t="s">
        <v>9</v>
      </c>
      <c r="B56" s="3"/>
      <c r="C56" s="97" t="s">
        <v>11</v>
      </c>
      <c r="D56" s="97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0" t="s">
        <v>12</v>
      </c>
      <c r="D60" s="80"/>
    </row>
    <row r="61" spans="2:4" ht="15.75">
      <c r="B61" s="3"/>
      <c r="C61" s="80" t="s">
        <v>13</v>
      </c>
      <c r="D61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3">
      <selection activeCell="D18" sqref="D18:D19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8515625" style="0" customWidth="1"/>
    <col min="4" max="4" width="39.14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2">
        <v>871564</v>
      </c>
      <c r="C17" s="1" t="s">
        <v>130</v>
      </c>
      <c r="D17" s="1" t="s">
        <v>131</v>
      </c>
    </row>
    <row r="18" spans="1:4" ht="12.75">
      <c r="A18" s="1"/>
      <c r="B18" s="2">
        <v>8478</v>
      </c>
      <c r="C18" s="1" t="s">
        <v>126</v>
      </c>
      <c r="D18" s="1" t="s">
        <v>132</v>
      </c>
    </row>
    <row r="19" spans="1:4" ht="12.75">
      <c r="A19" s="1"/>
      <c r="B19" s="2">
        <v>23951</v>
      </c>
      <c r="C19" s="1" t="s">
        <v>127</v>
      </c>
      <c r="D19" s="1" t="s">
        <v>133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9" t="s">
        <v>5</v>
      </c>
      <c r="B24" s="91">
        <f>SUM(B26:B38)</f>
        <v>99911.52000000002</v>
      </c>
      <c r="C24" s="93"/>
      <c r="D24" s="93"/>
    </row>
    <row r="25" spans="1:4" ht="12.75">
      <c r="A25" s="90"/>
      <c r="B25" s="92"/>
      <c r="C25" s="94"/>
      <c r="D25" s="94"/>
    </row>
    <row r="26" spans="1:4" ht="12.75">
      <c r="A26" s="1"/>
      <c r="B26" s="25">
        <v>7000</v>
      </c>
      <c r="C26" s="19" t="s">
        <v>23</v>
      </c>
      <c r="D26" s="19" t="s">
        <v>35</v>
      </c>
    </row>
    <row r="27" spans="1:4" ht="12.75">
      <c r="A27" s="1"/>
      <c r="B27" s="25">
        <v>61796.48</v>
      </c>
      <c r="C27" s="19" t="s">
        <v>36</v>
      </c>
      <c r="D27" s="19" t="s">
        <v>38</v>
      </c>
    </row>
    <row r="28" spans="1:4" ht="12.75">
      <c r="A28" s="1"/>
      <c r="B28" s="2">
        <v>28842.54</v>
      </c>
      <c r="C28" s="1" t="s">
        <v>37</v>
      </c>
      <c r="D28" s="1" t="s">
        <v>38</v>
      </c>
    </row>
    <row r="29" spans="1:4" ht="12.75">
      <c r="A29" s="1"/>
      <c r="B29" s="2">
        <v>2272.5</v>
      </c>
      <c r="C29" s="1" t="s">
        <v>39</v>
      </c>
      <c r="D29" s="1" t="s">
        <v>24</v>
      </c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5" t="s">
        <v>6</v>
      </c>
      <c r="B42" s="91">
        <v>0</v>
      </c>
      <c r="C42" s="93"/>
      <c r="D42" s="93"/>
    </row>
    <row r="43" spans="1:4" ht="17.25" customHeight="1">
      <c r="A43" s="96"/>
      <c r="B43" s="92"/>
      <c r="C43" s="94"/>
      <c r="D43" s="9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9" t="s">
        <v>7</v>
      </c>
      <c r="B50" s="91">
        <v>0</v>
      </c>
      <c r="C50" s="93"/>
      <c r="D50" s="93"/>
    </row>
    <row r="51" spans="1:4" ht="12.75">
      <c r="A51" s="90"/>
      <c r="B51" s="92"/>
      <c r="C51" s="94"/>
      <c r="D51" s="94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99911.52000000002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0" t="s">
        <v>10</v>
      </c>
      <c r="D59" s="80"/>
    </row>
    <row r="60" spans="1:4" ht="15.75">
      <c r="A60" s="4" t="s">
        <v>9</v>
      </c>
      <c r="B60" s="3"/>
      <c r="C60" s="97" t="s">
        <v>11</v>
      </c>
      <c r="D60" s="97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0" t="s">
        <v>12</v>
      </c>
      <c r="D64" s="80"/>
    </row>
    <row r="65" spans="2:4" ht="15.75">
      <c r="B65" s="3"/>
      <c r="C65" s="80" t="s">
        <v>13</v>
      </c>
      <c r="D65" s="80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E112"/>
  <sheetViews>
    <sheetView workbookViewId="0" topLeftCell="A40">
      <selection activeCell="E74" sqref="E74"/>
    </sheetView>
  </sheetViews>
  <sheetFormatPr defaultColWidth="9.140625" defaultRowHeight="12.75"/>
  <cols>
    <col min="1" max="1" width="30.7109375" style="0" customWidth="1"/>
    <col min="2" max="2" width="12.8515625" style="0" customWidth="1"/>
    <col min="3" max="3" width="27.8515625" style="0" customWidth="1"/>
    <col min="4" max="4" width="31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2">
        <v>373950</v>
      </c>
      <c r="C17" s="1" t="s">
        <v>129</v>
      </c>
      <c r="D17" s="1" t="s">
        <v>134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9" t="s">
        <v>5</v>
      </c>
      <c r="B24" s="91">
        <f>SUM(B26:B88)</f>
        <v>386634.11000000016</v>
      </c>
      <c r="C24" s="93"/>
      <c r="D24" s="93"/>
    </row>
    <row r="25" spans="1:4" ht="12.75">
      <c r="A25" s="90"/>
      <c r="B25" s="92"/>
      <c r="C25" s="94"/>
      <c r="D25" s="94"/>
    </row>
    <row r="26" spans="1:4" ht="12.75">
      <c r="A26" s="1"/>
      <c r="B26" s="25">
        <v>7350</v>
      </c>
      <c r="C26" s="34" t="s">
        <v>27</v>
      </c>
      <c r="D26" s="19" t="s">
        <v>24</v>
      </c>
    </row>
    <row r="27" spans="1:4" ht="12.75">
      <c r="A27" s="1"/>
      <c r="B27" s="25">
        <v>65.77</v>
      </c>
      <c r="C27" s="34" t="s">
        <v>27</v>
      </c>
      <c r="D27" s="19" t="s">
        <v>24</v>
      </c>
    </row>
    <row r="28" spans="1:4" ht="12.75">
      <c r="A28" s="1"/>
      <c r="B28" s="25">
        <v>1163.12</v>
      </c>
      <c r="C28" s="34" t="s">
        <v>40</v>
      </c>
      <c r="D28" s="19" t="s">
        <v>24</v>
      </c>
    </row>
    <row r="29" spans="1:4" ht="12.75">
      <c r="A29" s="1"/>
      <c r="B29" s="25">
        <v>4966.2</v>
      </c>
      <c r="C29" s="34" t="s">
        <v>41</v>
      </c>
      <c r="D29" s="19" t="s">
        <v>24</v>
      </c>
    </row>
    <row r="30" spans="1:4" ht="12.75">
      <c r="A30" s="1"/>
      <c r="B30" s="25">
        <v>148.8</v>
      </c>
      <c r="C30" s="34" t="s">
        <v>41</v>
      </c>
      <c r="D30" s="19" t="s">
        <v>24</v>
      </c>
    </row>
    <row r="31" spans="1:4" ht="12.75">
      <c r="A31" s="1"/>
      <c r="B31" s="25">
        <v>11486.31</v>
      </c>
      <c r="C31" s="34" t="s">
        <v>42</v>
      </c>
      <c r="D31" s="19" t="s">
        <v>38</v>
      </c>
    </row>
    <row r="32" spans="1:4" ht="12.75">
      <c r="A32" s="1"/>
      <c r="B32" s="25">
        <v>1488</v>
      </c>
      <c r="C32" s="34" t="s">
        <v>43</v>
      </c>
      <c r="D32" s="19" t="s">
        <v>25</v>
      </c>
    </row>
    <row r="33" spans="1:4" ht="12.75">
      <c r="A33" s="1"/>
      <c r="B33" s="25">
        <v>1860</v>
      </c>
      <c r="C33" s="34" t="s">
        <v>44</v>
      </c>
      <c r="D33" s="19" t="s">
        <v>25</v>
      </c>
    </row>
    <row r="34" spans="1:4" ht="12.75">
      <c r="A34" s="1"/>
      <c r="B34" s="25">
        <v>30646.44</v>
      </c>
      <c r="C34" s="34" t="s">
        <v>45</v>
      </c>
      <c r="D34" s="19" t="s">
        <v>38</v>
      </c>
    </row>
    <row r="35" spans="1:4" ht="12.75">
      <c r="A35" s="1"/>
      <c r="B35" s="25">
        <v>8158.75</v>
      </c>
      <c r="C35" s="34" t="s">
        <v>46</v>
      </c>
      <c r="D35" s="19" t="s">
        <v>25</v>
      </c>
    </row>
    <row r="36" spans="1:4" ht="12.75">
      <c r="A36" s="1"/>
      <c r="B36" s="25">
        <v>3794.4</v>
      </c>
      <c r="C36" s="34" t="s">
        <v>47</v>
      </c>
      <c r="D36" s="19" t="s">
        <v>24</v>
      </c>
    </row>
    <row r="37" spans="1:4" ht="12.75">
      <c r="A37" s="1"/>
      <c r="B37" s="25">
        <v>207.64</v>
      </c>
      <c r="C37" s="34" t="s">
        <v>48</v>
      </c>
      <c r="D37" s="19" t="s">
        <v>24</v>
      </c>
    </row>
    <row r="38" spans="1:4" ht="12.75">
      <c r="A38" s="1"/>
      <c r="B38" s="25">
        <v>885.75</v>
      </c>
      <c r="C38" s="34" t="s">
        <v>48</v>
      </c>
      <c r="D38" s="19" t="s">
        <v>24</v>
      </c>
    </row>
    <row r="39" spans="1:4" ht="12.75">
      <c r="A39" s="1"/>
      <c r="B39" s="25">
        <v>80</v>
      </c>
      <c r="C39" s="34" t="s">
        <v>48</v>
      </c>
      <c r="D39" s="19" t="s">
        <v>24</v>
      </c>
    </row>
    <row r="40" spans="1:4" ht="12.75">
      <c r="A40" s="1"/>
      <c r="B40" s="25">
        <v>5078.42</v>
      </c>
      <c r="C40" s="34" t="s">
        <v>42</v>
      </c>
      <c r="D40" s="19" t="s">
        <v>90</v>
      </c>
    </row>
    <row r="41" spans="1:4" ht="12.75">
      <c r="A41" s="1"/>
      <c r="B41" s="25">
        <v>620</v>
      </c>
      <c r="C41" s="34" t="s">
        <v>49</v>
      </c>
      <c r="D41" s="19" t="s">
        <v>25</v>
      </c>
    </row>
    <row r="42" spans="1:4" ht="12.75">
      <c r="A42" s="1"/>
      <c r="B42" s="25">
        <v>1125.6</v>
      </c>
      <c r="C42" s="34" t="s">
        <v>50</v>
      </c>
      <c r="D42" s="19" t="s">
        <v>25</v>
      </c>
    </row>
    <row r="43" spans="1:4" ht="12.75">
      <c r="A43" s="1"/>
      <c r="B43" s="25">
        <v>145.7</v>
      </c>
      <c r="C43" s="34" t="s">
        <v>51</v>
      </c>
      <c r="D43" s="19" t="s">
        <v>24</v>
      </c>
    </row>
    <row r="44" spans="1:4" ht="12.75">
      <c r="A44" s="1"/>
      <c r="B44" s="25">
        <v>86070.8</v>
      </c>
      <c r="C44" s="34" t="s">
        <v>52</v>
      </c>
      <c r="D44" s="19" t="s">
        <v>91</v>
      </c>
    </row>
    <row r="45" spans="1:4" ht="12.75">
      <c r="A45" s="1"/>
      <c r="B45" s="25">
        <v>9864.7</v>
      </c>
      <c r="C45" s="34" t="s">
        <v>53</v>
      </c>
      <c r="D45" s="19" t="s">
        <v>38</v>
      </c>
    </row>
    <row r="46" spans="1:4" ht="12.75">
      <c r="A46" s="1"/>
      <c r="B46" s="25">
        <v>830</v>
      </c>
      <c r="C46" s="34" t="s">
        <v>54</v>
      </c>
      <c r="D46" s="19" t="s">
        <v>25</v>
      </c>
    </row>
    <row r="47" spans="1:4" ht="12.75">
      <c r="A47" s="1"/>
      <c r="B47" s="25">
        <v>10520.53</v>
      </c>
      <c r="C47" s="34" t="s">
        <v>55</v>
      </c>
      <c r="D47" s="19" t="s">
        <v>92</v>
      </c>
    </row>
    <row r="48" spans="1:4" ht="12.75">
      <c r="A48" s="1"/>
      <c r="B48" s="25">
        <v>558</v>
      </c>
      <c r="C48" s="34" t="s">
        <v>56</v>
      </c>
      <c r="D48" s="19" t="s">
        <v>25</v>
      </c>
    </row>
    <row r="49" spans="1:4" ht="12.75">
      <c r="A49" s="1"/>
      <c r="B49" s="25">
        <v>3906</v>
      </c>
      <c r="C49" s="34" t="s">
        <v>57</v>
      </c>
      <c r="D49" s="19" t="s">
        <v>93</v>
      </c>
    </row>
    <row r="50" spans="1:4" ht="12.75">
      <c r="A50" s="1"/>
      <c r="B50" s="25">
        <v>9176</v>
      </c>
      <c r="C50" s="34" t="s">
        <v>58</v>
      </c>
      <c r="D50" s="19" t="s">
        <v>93</v>
      </c>
    </row>
    <row r="51" spans="1:4" ht="12.75">
      <c r="A51" s="1"/>
      <c r="B51" s="25">
        <v>3917.01</v>
      </c>
      <c r="C51" s="34" t="s">
        <v>59</v>
      </c>
      <c r="D51" s="19" t="s">
        <v>24</v>
      </c>
    </row>
    <row r="52" spans="1:4" ht="12.75">
      <c r="A52" s="1"/>
      <c r="B52" s="25">
        <v>14521.36</v>
      </c>
      <c r="C52" s="34" t="s">
        <v>60</v>
      </c>
      <c r="D52" s="19" t="s">
        <v>24</v>
      </c>
    </row>
    <row r="53" spans="1:4" ht="12.75">
      <c r="A53" s="1"/>
      <c r="B53" s="25">
        <v>422</v>
      </c>
      <c r="C53" s="34" t="s">
        <v>60</v>
      </c>
      <c r="D53" s="19" t="s">
        <v>24</v>
      </c>
    </row>
    <row r="54" spans="1:4" ht="12.75">
      <c r="A54" s="1"/>
      <c r="B54" s="25">
        <v>220</v>
      </c>
      <c r="C54" s="34" t="s">
        <v>60</v>
      </c>
      <c r="D54" s="19" t="s">
        <v>94</v>
      </c>
    </row>
    <row r="55" spans="1:4" ht="12.75">
      <c r="A55" s="1"/>
      <c r="B55" s="25">
        <v>12319.39</v>
      </c>
      <c r="C55" s="34" t="s">
        <v>60</v>
      </c>
      <c r="D55" s="19" t="s">
        <v>95</v>
      </c>
    </row>
    <row r="56" spans="1:4" ht="12.75">
      <c r="A56" s="1"/>
      <c r="B56" s="25">
        <v>1426.99</v>
      </c>
      <c r="C56" s="34" t="s">
        <v>61</v>
      </c>
      <c r="D56" s="19" t="s">
        <v>93</v>
      </c>
    </row>
    <row r="57" spans="1:4" ht="12.75">
      <c r="A57" s="1"/>
      <c r="B57" s="25">
        <v>1800</v>
      </c>
      <c r="C57" s="34" t="s">
        <v>62</v>
      </c>
      <c r="D57" s="19" t="s">
        <v>25</v>
      </c>
    </row>
    <row r="58" spans="1:4" ht="12.75">
      <c r="A58" s="1"/>
      <c r="B58" s="25">
        <v>14176.33</v>
      </c>
      <c r="C58" s="34" t="s">
        <v>62</v>
      </c>
      <c r="D58" s="19" t="s">
        <v>91</v>
      </c>
    </row>
    <row r="59" spans="1:4" ht="12.75">
      <c r="A59" s="1"/>
      <c r="B59" s="25">
        <v>1202.8</v>
      </c>
      <c r="C59" s="34" t="s">
        <v>63</v>
      </c>
      <c r="D59" s="19" t="s">
        <v>93</v>
      </c>
    </row>
    <row r="60" spans="1:4" ht="12.75">
      <c r="A60" s="1"/>
      <c r="B60" s="25">
        <v>3273.6</v>
      </c>
      <c r="C60" s="34" t="s">
        <v>64</v>
      </c>
      <c r="D60" s="19" t="s">
        <v>93</v>
      </c>
    </row>
    <row r="61" spans="1:4" ht="12.75">
      <c r="A61" s="1"/>
      <c r="B61" s="25">
        <v>6669.36</v>
      </c>
      <c r="C61" s="34" t="s">
        <v>65</v>
      </c>
      <c r="D61" s="19" t="s">
        <v>25</v>
      </c>
    </row>
    <row r="62" spans="1:4" ht="12.75">
      <c r="A62" s="1"/>
      <c r="B62" s="25">
        <v>5002.02</v>
      </c>
      <c r="C62" s="34" t="s">
        <v>66</v>
      </c>
      <c r="D62" s="19" t="s">
        <v>25</v>
      </c>
    </row>
    <row r="63" spans="1:4" ht="12.75">
      <c r="A63" s="1"/>
      <c r="B63" s="25">
        <v>1488</v>
      </c>
      <c r="C63" s="34" t="s">
        <v>67</v>
      </c>
      <c r="D63" s="19" t="s">
        <v>25</v>
      </c>
    </row>
    <row r="64" spans="1:4" ht="12.75">
      <c r="A64" s="1"/>
      <c r="B64" s="25">
        <v>3992</v>
      </c>
      <c r="C64" s="34" t="s">
        <v>68</v>
      </c>
      <c r="D64" s="19" t="s">
        <v>25</v>
      </c>
    </row>
    <row r="65" spans="1:4" ht="12.75">
      <c r="A65" s="1"/>
      <c r="B65" s="25">
        <v>8680</v>
      </c>
      <c r="C65" s="34" t="s">
        <v>69</v>
      </c>
      <c r="D65" s="19" t="s">
        <v>25</v>
      </c>
    </row>
    <row r="66" spans="1:4" ht="12.75">
      <c r="A66" s="1"/>
      <c r="B66" s="25">
        <v>1368.96</v>
      </c>
      <c r="C66" s="34" t="s">
        <v>70</v>
      </c>
      <c r="D66" s="19" t="s">
        <v>88</v>
      </c>
    </row>
    <row r="67" spans="1:4" ht="12.75">
      <c r="A67" s="1"/>
      <c r="B67" s="25">
        <v>1659.99</v>
      </c>
      <c r="C67" s="34" t="s">
        <v>51</v>
      </c>
      <c r="D67" s="19" t="s">
        <v>88</v>
      </c>
    </row>
    <row r="68" spans="1:4" ht="12.75">
      <c r="A68" s="1"/>
      <c r="B68" s="25">
        <v>947.85</v>
      </c>
      <c r="C68" s="34" t="s">
        <v>71</v>
      </c>
      <c r="D68" s="19" t="s">
        <v>88</v>
      </c>
    </row>
    <row r="69" spans="1:4" ht="12.75">
      <c r="A69" s="1"/>
      <c r="B69" s="25">
        <v>130.2</v>
      </c>
      <c r="C69" s="34" t="s">
        <v>72</v>
      </c>
      <c r="D69" s="19" t="s">
        <v>88</v>
      </c>
    </row>
    <row r="70" spans="1:4" ht="12.75">
      <c r="A70" s="1"/>
      <c r="B70" s="25">
        <v>3100</v>
      </c>
      <c r="C70" s="34" t="s">
        <v>73</v>
      </c>
      <c r="D70" s="19" t="s">
        <v>88</v>
      </c>
    </row>
    <row r="71" spans="1:4" ht="12.75">
      <c r="A71" s="1"/>
      <c r="B71" s="25">
        <v>213.28</v>
      </c>
      <c r="C71" s="34" t="s">
        <v>62</v>
      </c>
      <c r="D71" s="19" t="s">
        <v>88</v>
      </c>
    </row>
    <row r="72" spans="1:4" ht="12.75">
      <c r="A72" s="1"/>
      <c r="B72" s="25">
        <v>482.36</v>
      </c>
      <c r="C72" s="34" t="s">
        <v>74</v>
      </c>
      <c r="D72" s="19" t="s">
        <v>88</v>
      </c>
    </row>
    <row r="73" spans="1:5" ht="12.75">
      <c r="A73" s="1"/>
      <c r="B73" s="25">
        <v>607.6</v>
      </c>
      <c r="C73" s="34" t="s">
        <v>75</v>
      </c>
      <c r="D73" s="19" t="s">
        <v>88</v>
      </c>
      <c r="E73" t="s">
        <v>142</v>
      </c>
    </row>
    <row r="74" spans="1:4" ht="12.75">
      <c r="A74" s="1"/>
      <c r="B74" s="25">
        <v>6626.76</v>
      </c>
      <c r="C74" s="34" t="s">
        <v>76</v>
      </c>
      <c r="D74" s="19" t="s">
        <v>89</v>
      </c>
    </row>
    <row r="75" spans="1:4" ht="12.75">
      <c r="A75" s="1"/>
      <c r="B75" s="25">
        <v>19462.78</v>
      </c>
      <c r="C75" s="34" t="s">
        <v>77</v>
      </c>
      <c r="D75" s="19" t="s">
        <v>89</v>
      </c>
    </row>
    <row r="76" spans="1:4" ht="12.75">
      <c r="A76" s="1"/>
      <c r="B76" s="35">
        <v>1580.84</v>
      </c>
      <c r="C76" s="22" t="s">
        <v>78</v>
      </c>
      <c r="D76" s="19" t="s">
        <v>89</v>
      </c>
    </row>
    <row r="77" spans="1:4" ht="12.75">
      <c r="A77" s="1"/>
      <c r="B77" s="35">
        <v>1943.84</v>
      </c>
      <c r="C77" s="22" t="s">
        <v>79</v>
      </c>
      <c r="D77" s="19" t="s">
        <v>89</v>
      </c>
    </row>
    <row r="78" spans="1:4" ht="12.75">
      <c r="A78" s="1"/>
      <c r="B78" s="8">
        <v>21888.58</v>
      </c>
      <c r="C78" s="7" t="s">
        <v>72</v>
      </c>
      <c r="D78" s="19" t="s">
        <v>89</v>
      </c>
    </row>
    <row r="79" spans="1:4" ht="12.75" customHeight="1">
      <c r="A79" s="1"/>
      <c r="B79" s="37">
        <v>11054.44</v>
      </c>
      <c r="C79" s="38" t="s">
        <v>80</v>
      </c>
      <c r="D79" s="19" t="s">
        <v>89</v>
      </c>
    </row>
    <row r="80" spans="1:4" ht="12.75" customHeight="1">
      <c r="A80" s="1"/>
      <c r="B80" s="37">
        <v>27426.71</v>
      </c>
      <c r="C80" s="38" t="s">
        <v>81</v>
      </c>
      <c r="D80" s="19" t="s">
        <v>89</v>
      </c>
    </row>
    <row r="81" spans="1:4" ht="12.75" customHeight="1">
      <c r="A81" s="1"/>
      <c r="B81" s="2">
        <v>829.54</v>
      </c>
      <c r="C81" s="1" t="s">
        <v>82</v>
      </c>
      <c r="D81" s="19" t="s">
        <v>89</v>
      </c>
    </row>
    <row r="82" spans="1:4" ht="12.75">
      <c r="A82" s="1"/>
      <c r="B82" s="2">
        <v>3694.5</v>
      </c>
      <c r="C82" s="1" t="s">
        <v>83</v>
      </c>
      <c r="D82" s="19" t="s">
        <v>89</v>
      </c>
    </row>
    <row r="83" spans="1:4" ht="12.75">
      <c r="A83" s="1"/>
      <c r="B83" s="2">
        <v>1297.49</v>
      </c>
      <c r="C83" s="1" t="s">
        <v>84</v>
      </c>
      <c r="D83" s="19" t="s">
        <v>89</v>
      </c>
    </row>
    <row r="84" spans="1:4" ht="12.75">
      <c r="A84" s="1"/>
      <c r="B84" s="2">
        <v>1637.51</v>
      </c>
      <c r="C84" s="1" t="s">
        <v>85</v>
      </c>
      <c r="D84" s="19" t="s">
        <v>89</v>
      </c>
    </row>
    <row r="85" spans="1:4" ht="12.75">
      <c r="A85" s="1"/>
      <c r="B85" s="2">
        <v>902.52</v>
      </c>
      <c r="C85" s="1" t="s">
        <v>86</v>
      </c>
      <c r="D85" s="19" t="s">
        <v>89</v>
      </c>
    </row>
    <row r="86" spans="1:4" ht="12.75">
      <c r="A86" s="1"/>
      <c r="B86" s="2">
        <v>58.86</v>
      </c>
      <c r="C86" s="1" t="s">
        <v>81</v>
      </c>
      <c r="D86" s="19" t="s">
        <v>89</v>
      </c>
    </row>
    <row r="87" spans="1:4" ht="12.75">
      <c r="A87" s="1"/>
      <c r="B87" s="2">
        <v>411.71</v>
      </c>
      <c r="C87" s="1" t="s">
        <v>87</v>
      </c>
      <c r="D87" s="19" t="s">
        <v>89</v>
      </c>
    </row>
    <row r="88" spans="1:4" ht="12.75">
      <c r="A88" s="1"/>
      <c r="B88" s="2"/>
      <c r="C88" s="1"/>
      <c r="D88" s="1"/>
    </row>
    <row r="89" spans="1:4" ht="12.75" customHeight="1">
      <c r="A89" s="95" t="s">
        <v>6</v>
      </c>
      <c r="B89" s="91">
        <v>0</v>
      </c>
      <c r="C89" s="93"/>
      <c r="D89" s="93"/>
    </row>
    <row r="90" spans="1:4" ht="16.5" customHeight="1">
      <c r="A90" s="96"/>
      <c r="B90" s="92"/>
      <c r="C90" s="94"/>
      <c r="D90" s="94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89" t="s">
        <v>7</v>
      </c>
      <c r="B97" s="91">
        <v>0</v>
      </c>
      <c r="C97" s="93"/>
      <c r="D97" s="93"/>
    </row>
    <row r="98" spans="1:4" ht="12.75">
      <c r="A98" s="90"/>
      <c r="B98" s="92"/>
      <c r="C98" s="94"/>
      <c r="D98" s="94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B24</f>
        <v>386634.11000000016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0" t="s">
        <v>10</v>
      </c>
      <c r="D106" s="80"/>
    </row>
    <row r="107" spans="1:4" ht="15.75">
      <c r="A107" s="4" t="s">
        <v>9</v>
      </c>
      <c r="B107" s="3"/>
      <c r="C107" s="97" t="s">
        <v>21</v>
      </c>
      <c r="D107" s="97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0" t="s">
        <v>12</v>
      </c>
      <c r="D111" s="80"/>
    </row>
    <row r="112" spans="2:4" ht="15.75">
      <c r="B112" s="3"/>
      <c r="C112" s="80" t="s">
        <v>13</v>
      </c>
      <c r="D112" s="80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100"/>
  <sheetViews>
    <sheetView workbookViewId="0" topLeftCell="A20">
      <selection activeCell="H45" sqref="H45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9.28125" style="0" customWidth="1"/>
    <col min="4" max="4" width="32.0039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B17+B18</f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36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9" t="s">
        <v>5</v>
      </c>
      <c r="B24" s="91">
        <f>SUM(B26:B71)</f>
        <v>235352.82</v>
      </c>
      <c r="C24" s="93"/>
      <c r="D24" s="93"/>
    </row>
    <row r="25" spans="1:4" ht="12.75">
      <c r="A25" s="90"/>
      <c r="B25" s="92"/>
      <c r="C25" s="94"/>
      <c r="D25" s="94"/>
    </row>
    <row r="26" spans="1:4" ht="15.75">
      <c r="A26" s="26"/>
      <c r="B26" s="18">
        <v>1488</v>
      </c>
      <c r="C26" s="76" t="s">
        <v>96</v>
      </c>
      <c r="D26" s="48" t="s">
        <v>25</v>
      </c>
    </row>
    <row r="27" spans="1:4" ht="15.75">
      <c r="A27" s="26"/>
      <c r="B27" s="18">
        <v>854.21</v>
      </c>
      <c r="C27" s="76" t="s">
        <v>97</v>
      </c>
      <c r="D27" s="48" t="s">
        <v>25</v>
      </c>
    </row>
    <row r="28" spans="1:4" ht="15.75">
      <c r="A28" s="26"/>
      <c r="B28" s="18">
        <v>7639.09</v>
      </c>
      <c r="C28" s="76" t="s">
        <v>98</v>
      </c>
      <c r="D28" s="48" t="s">
        <v>24</v>
      </c>
    </row>
    <row r="29" spans="1:4" ht="15.75">
      <c r="A29" s="26"/>
      <c r="B29" s="18">
        <v>1258.21</v>
      </c>
      <c r="C29" s="76" t="s">
        <v>99</v>
      </c>
      <c r="D29" s="48" t="s">
        <v>117</v>
      </c>
    </row>
    <row r="30" spans="1:4" ht="15.75">
      <c r="A30" s="26"/>
      <c r="B30" s="18">
        <v>10742.86</v>
      </c>
      <c r="C30" s="76" t="s">
        <v>99</v>
      </c>
      <c r="D30" s="48" t="s">
        <v>117</v>
      </c>
    </row>
    <row r="31" spans="1:4" ht="15.75">
      <c r="A31" s="26"/>
      <c r="B31" s="18">
        <v>8673</v>
      </c>
      <c r="C31" s="76" t="s">
        <v>100</v>
      </c>
      <c r="D31" s="48" t="s">
        <v>117</v>
      </c>
    </row>
    <row r="32" spans="1:4" ht="15.75">
      <c r="A32" s="26"/>
      <c r="B32" s="18">
        <v>4820.8</v>
      </c>
      <c r="C32" s="76" t="s">
        <v>101</v>
      </c>
      <c r="D32" s="48" t="s">
        <v>94</v>
      </c>
    </row>
    <row r="33" spans="1:4" ht="15.75">
      <c r="A33" s="26"/>
      <c r="B33" s="18">
        <v>45939.35</v>
      </c>
      <c r="C33" s="76" t="s">
        <v>102</v>
      </c>
      <c r="D33" s="48" t="s">
        <v>118</v>
      </c>
    </row>
    <row r="34" spans="1:4" ht="15.75">
      <c r="A34" s="26"/>
      <c r="B34" s="18">
        <v>275.4</v>
      </c>
      <c r="C34" s="76" t="s">
        <v>103</v>
      </c>
      <c r="D34" s="48" t="s">
        <v>24</v>
      </c>
    </row>
    <row r="35" spans="1:4" ht="15.75">
      <c r="A35" s="26"/>
      <c r="B35" s="18">
        <v>9745.33</v>
      </c>
      <c r="C35" s="76" t="s">
        <v>103</v>
      </c>
      <c r="D35" s="48" t="s">
        <v>24</v>
      </c>
    </row>
    <row r="36" spans="1:4" ht="15.75">
      <c r="A36" s="26"/>
      <c r="B36" s="18">
        <v>5888.93</v>
      </c>
      <c r="C36" s="76" t="s">
        <v>104</v>
      </c>
      <c r="D36" s="48" t="s">
        <v>119</v>
      </c>
    </row>
    <row r="37" spans="1:4" ht="15.75">
      <c r="A37" s="26"/>
      <c r="B37" s="18">
        <v>959.91</v>
      </c>
      <c r="C37" s="76" t="s">
        <v>105</v>
      </c>
      <c r="D37" s="48" t="s">
        <v>24</v>
      </c>
    </row>
    <row r="38" spans="1:4" ht="15.75">
      <c r="A38" s="26"/>
      <c r="B38" s="18">
        <v>2024.25</v>
      </c>
      <c r="C38" s="76" t="s">
        <v>106</v>
      </c>
      <c r="D38" s="48" t="s">
        <v>25</v>
      </c>
    </row>
    <row r="39" spans="1:4" ht="15.75">
      <c r="A39" s="26"/>
      <c r="B39" s="18">
        <v>1301.4</v>
      </c>
      <c r="C39" s="76" t="s">
        <v>107</v>
      </c>
      <c r="D39" s="48" t="s">
        <v>24</v>
      </c>
    </row>
    <row r="40" spans="1:4" ht="15.75">
      <c r="A40" s="26"/>
      <c r="B40" s="18">
        <v>500</v>
      </c>
      <c r="C40" s="76" t="s">
        <v>108</v>
      </c>
      <c r="D40" s="48" t="s">
        <v>25</v>
      </c>
    </row>
    <row r="41" spans="1:4" ht="15.75">
      <c r="A41" s="26"/>
      <c r="B41" s="18">
        <v>5429.61</v>
      </c>
      <c r="C41" s="76" t="s">
        <v>109</v>
      </c>
      <c r="D41" s="48" t="s">
        <v>25</v>
      </c>
    </row>
    <row r="42" spans="1:4" ht="15.75">
      <c r="A42" s="26"/>
      <c r="B42" s="18">
        <v>101402.58</v>
      </c>
      <c r="C42" s="76" t="s">
        <v>110</v>
      </c>
      <c r="D42" s="48" t="s">
        <v>120</v>
      </c>
    </row>
    <row r="43" spans="1:4" ht="15.75">
      <c r="A43" s="26"/>
      <c r="B43" s="18">
        <v>14284.28</v>
      </c>
      <c r="C43" s="76" t="s">
        <v>111</v>
      </c>
      <c r="D43" s="48" t="s">
        <v>121</v>
      </c>
    </row>
    <row r="44" spans="1:4" ht="15.75">
      <c r="A44" s="26"/>
      <c r="B44" s="18">
        <v>967.2</v>
      </c>
      <c r="C44" s="76" t="s">
        <v>112</v>
      </c>
      <c r="D44" s="48" t="s">
        <v>94</v>
      </c>
    </row>
    <row r="45" spans="1:4" ht="15.75">
      <c r="A45" s="26"/>
      <c r="B45" s="18">
        <v>414.16</v>
      </c>
      <c r="C45" s="76" t="s">
        <v>113</v>
      </c>
      <c r="D45" s="48" t="s">
        <v>25</v>
      </c>
    </row>
    <row r="46" spans="1:4" ht="15.75">
      <c r="A46" s="26"/>
      <c r="B46" s="18">
        <v>3517.38</v>
      </c>
      <c r="C46" s="76" t="s">
        <v>114</v>
      </c>
      <c r="D46" s="48" t="s">
        <v>25</v>
      </c>
    </row>
    <row r="47" spans="1:4" ht="15.75">
      <c r="A47" s="26"/>
      <c r="B47" s="18">
        <v>632.4</v>
      </c>
      <c r="C47" s="76" t="s">
        <v>115</v>
      </c>
      <c r="D47" s="48" t="s">
        <v>38</v>
      </c>
    </row>
    <row r="48" spans="1:4" ht="15.75">
      <c r="A48" s="26"/>
      <c r="B48" s="18">
        <v>400</v>
      </c>
      <c r="C48" s="76" t="s">
        <v>116</v>
      </c>
      <c r="D48" s="48" t="s">
        <v>122</v>
      </c>
    </row>
    <row r="49" spans="1:4" ht="15.75">
      <c r="A49" s="26"/>
      <c r="B49" s="18">
        <v>6116</v>
      </c>
      <c r="C49" s="76" t="s">
        <v>116</v>
      </c>
      <c r="D49" s="48" t="s">
        <v>25</v>
      </c>
    </row>
    <row r="50" spans="1:4" ht="15.75">
      <c r="A50" s="26"/>
      <c r="B50" s="18">
        <v>78.47</v>
      </c>
      <c r="C50" s="76" t="s">
        <v>99</v>
      </c>
      <c r="D50" s="48" t="s">
        <v>117</v>
      </c>
    </row>
    <row r="51" spans="1:4" ht="15.75">
      <c r="A51" s="26"/>
      <c r="B51" s="27"/>
      <c r="C51" s="75"/>
      <c r="D51" s="75"/>
    </row>
    <row r="52" spans="1:4" ht="15.75">
      <c r="A52" s="26"/>
      <c r="B52" s="27"/>
      <c r="C52" s="75"/>
      <c r="D52" s="75"/>
    </row>
    <row r="53" spans="1:4" ht="15.75">
      <c r="A53" s="26"/>
      <c r="B53" s="27"/>
      <c r="C53" s="75"/>
      <c r="D53" s="75"/>
    </row>
    <row r="54" spans="1:4" ht="15.75">
      <c r="A54" s="26"/>
      <c r="B54" s="27"/>
      <c r="C54" s="75"/>
      <c r="D54" s="75"/>
    </row>
    <row r="55" spans="1:4" ht="15.75">
      <c r="A55" s="26"/>
      <c r="B55" s="27"/>
      <c r="C55" s="75"/>
      <c r="D55" s="75"/>
    </row>
    <row r="56" spans="1:4" ht="15.75">
      <c r="A56" s="26"/>
      <c r="B56" s="27"/>
      <c r="C56" s="75"/>
      <c r="D56" s="75"/>
    </row>
    <row r="57" spans="1:4" ht="15.75">
      <c r="A57" s="26"/>
      <c r="B57" s="27"/>
      <c r="C57" s="75"/>
      <c r="D57" s="75"/>
    </row>
    <row r="58" spans="1:4" ht="12.75" customHeight="1">
      <c r="A58" s="26"/>
      <c r="B58" s="27"/>
      <c r="C58" s="75"/>
      <c r="D58" s="75"/>
    </row>
    <row r="59" spans="1:4" ht="12.75" customHeight="1">
      <c r="A59" s="26"/>
      <c r="B59" s="27"/>
      <c r="C59" s="75"/>
      <c r="D59" s="75"/>
    </row>
    <row r="60" spans="1:4" ht="12.75" customHeight="1">
      <c r="A60" s="26"/>
      <c r="B60" s="27"/>
      <c r="C60" s="75"/>
      <c r="D60" s="75"/>
    </row>
    <row r="61" spans="1:4" ht="12.75" customHeight="1">
      <c r="A61" s="26"/>
      <c r="B61" s="27"/>
      <c r="C61" s="75"/>
      <c r="D61" s="75"/>
    </row>
    <row r="62" spans="1:4" ht="12.75" customHeight="1">
      <c r="A62" s="26"/>
      <c r="B62" s="27"/>
      <c r="C62" s="75"/>
      <c r="D62" s="75"/>
    </row>
    <row r="63" spans="1:4" ht="12.75" customHeight="1">
      <c r="A63" s="26"/>
      <c r="B63" s="27"/>
      <c r="C63" s="75"/>
      <c r="D63" s="75"/>
    </row>
    <row r="64" spans="1:4" ht="12.75" customHeight="1">
      <c r="A64" s="26"/>
      <c r="B64" s="27"/>
      <c r="C64" s="75"/>
      <c r="D64" s="75"/>
    </row>
    <row r="65" spans="1:4" ht="12.75" customHeight="1">
      <c r="A65" s="26"/>
      <c r="B65" s="27"/>
      <c r="C65" s="75"/>
      <c r="D65" s="75"/>
    </row>
    <row r="66" spans="1:4" ht="12.75" customHeight="1">
      <c r="A66" s="26"/>
      <c r="B66" s="37"/>
      <c r="C66" s="7"/>
      <c r="D66" s="7"/>
    </row>
    <row r="67" spans="1:4" ht="12.75" customHeight="1">
      <c r="A67" s="26"/>
      <c r="B67" s="37"/>
      <c r="C67" s="7"/>
      <c r="D67" s="7"/>
    </row>
    <row r="68" spans="1:4" ht="12.75" customHeight="1">
      <c r="A68" s="26"/>
      <c r="B68" s="37"/>
      <c r="C68" s="7"/>
      <c r="D68" s="7"/>
    </row>
    <row r="69" spans="1:4" ht="12.75" customHeight="1">
      <c r="A69" s="26"/>
      <c r="B69" s="8"/>
      <c r="C69" s="7"/>
      <c r="D69" s="7"/>
    </row>
    <row r="70" spans="1:4" ht="12.75" customHeight="1">
      <c r="A70" s="26"/>
      <c r="B70" s="8"/>
      <c r="C70" s="7"/>
      <c r="D70" s="7"/>
    </row>
    <row r="71" spans="1:4" ht="12.75" customHeight="1">
      <c r="A71" s="26"/>
      <c r="B71" s="8"/>
      <c r="C71" s="7"/>
      <c r="D71" s="7"/>
    </row>
    <row r="72" spans="1:4" ht="12.75" customHeight="1">
      <c r="A72" s="26"/>
      <c r="B72" s="27"/>
      <c r="C72" s="29"/>
      <c r="D72" s="29"/>
    </row>
    <row r="73" spans="1:4" ht="12.75" customHeight="1">
      <c r="A73" s="26"/>
      <c r="B73" s="27"/>
      <c r="C73" s="28"/>
      <c r="D73" s="28"/>
    </row>
    <row r="74" spans="1:4" ht="12.75" customHeight="1">
      <c r="A74" s="1"/>
      <c r="B74" s="33"/>
      <c r="C74" s="28"/>
      <c r="D74" s="28"/>
    </row>
    <row r="75" spans="1:4" ht="12.75" customHeight="1">
      <c r="A75" s="95" t="s">
        <v>6</v>
      </c>
      <c r="B75" s="33"/>
      <c r="C75" s="30"/>
      <c r="D75" s="31"/>
    </row>
    <row r="76" spans="1:4" ht="18.75" customHeight="1">
      <c r="A76" s="96"/>
      <c r="B76" s="33"/>
      <c r="C76" s="29"/>
      <c r="D76" s="29"/>
    </row>
    <row r="77" spans="1:4" ht="15">
      <c r="A77" s="1"/>
      <c r="B77" s="33"/>
      <c r="C77" s="29"/>
      <c r="D77" s="29"/>
    </row>
    <row r="78" spans="1:4" ht="15">
      <c r="A78" s="1"/>
      <c r="B78" s="33"/>
      <c r="C78" s="30"/>
      <c r="D78" s="32"/>
    </row>
    <row r="79" spans="1:4" ht="15">
      <c r="A79" s="1"/>
      <c r="B79" s="33"/>
      <c r="C79" s="30"/>
      <c r="D79" s="32"/>
    </row>
    <row r="80" spans="1:4" ht="15">
      <c r="A80" s="1"/>
      <c r="B80" s="33"/>
      <c r="C80" s="30"/>
      <c r="D80" s="32"/>
    </row>
    <row r="81" spans="1:4" ht="15">
      <c r="A81" s="1"/>
      <c r="B81" s="33"/>
      <c r="C81" s="29"/>
      <c r="D81" s="29"/>
    </row>
    <row r="82" spans="1:4" ht="15">
      <c r="A82" s="1"/>
      <c r="B82" s="33"/>
      <c r="C82" s="30"/>
      <c r="D82" s="31"/>
    </row>
    <row r="83" spans="1:4" ht="12.75" customHeight="1">
      <c r="A83" s="89" t="s">
        <v>7</v>
      </c>
      <c r="B83" s="33"/>
      <c r="C83" s="30"/>
      <c r="D83" s="31"/>
    </row>
    <row r="84" spans="1:4" ht="12.75" customHeight="1">
      <c r="A84" s="90"/>
      <c r="B84" s="33"/>
      <c r="C84" s="30"/>
      <c r="D84" s="31"/>
    </row>
    <row r="85" spans="1:4" ht="15">
      <c r="A85" s="1"/>
      <c r="B85" s="33"/>
      <c r="C85" s="29"/>
      <c r="D85" s="29"/>
    </row>
    <row r="86" spans="1:4" ht="15">
      <c r="A86" s="1"/>
      <c r="B86" s="33"/>
      <c r="C86" s="29"/>
      <c r="D86" s="29"/>
    </row>
    <row r="87" spans="1:4" ht="15">
      <c r="A87" s="1"/>
      <c r="B87" s="33"/>
      <c r="C87" s="30"/>
      <c r="D87" s="32"/>
    </row>
    <row r="88" spans="1:4" ht="15">
      <c r="A88" s="1"/>
      <c r="B88" s="33"/>
      <c r="C88" s="30"/>
      <c r="D88" s="32"/>
    </row>
    <row r="89" spans="1:4" ht="15.75">
      <c r="A89" s="9" t="s">
        <v>16</v>
      </c>
      <c r="B89" s="54">
        <f>B15+B24</f>
        <v>235352.82</v>
      </c>
      <c r="C89" s="30"/>
      <c r="D89" s="31"/>
    </row>
    <row r="90" spans="2:5" ht="15">
      <c r="B90" s="50"/>
      <c r="C90" s="51"/>
      <c r="D90" s="51"/>
      <c r="E90" s="17"/>
    </row>
    <row r="91" spans="2:5" ht="15">
      <c r="B91" s="50"/>
      <c r="C91" s="52"/>
      <c r="D91" s="52"/>
      <c r="E91" s="17"/>
    </row>
    <row r="92" spans="1:5" ht="15.75">
      <c r="A92" s="5" t="s">
        <v>8</v>
      </c>
      <c r="B92" s="3"/>
      <c r="C92" s="80" t="s">
        <v>10</v>
      </c>
      <c r="D92" s="80"/>
      <c r="E92" s="17"/>
    </row>
    <row r="93" spans="1:5" ht="15.75">
      <c r="A93" s="4" t="s">
        <v>9</v>
      </c>
      <c r="B93" s="3"/>
      <c r="C93" s="97" t="s">
        <v>21</v>
      </c>
      <c r="D93" s="97"/>
      <c r="E93" s="17"/>
    </row>
    <row r="94" spans="2:5" ht="12.75">
      <c r="B94" s="3"/>
      <c r="E94" s="17"/>
    </row>
    <row r="95" spans="2:5" ht="12.75">
      <c r="B95" s="3"/>
      <c r="E95" s="17"/>
    </row>
    <row r="96" spans="2:5" ht="12.75">
      <c r="B96" s="3"/>
      <c r="E96" s="17"/>
    </row>
    <row r="97" spans="2:5" ht="15.75">
      <c r="B97" s="3"/>
      <c r="C97" s="80" t="s">
        <v>12</v>
      </c>
      <c r="D97" s="80"/>
      <c r="E97" s="17"/>
    </row>
    <row r="98" spans="2:5" ht="15.75">
      <c r="B98" s="3"/>
      <c r="C98" s="80" t="s">
        <v>13</v>
      </c>
      <c r="D98" s="80"/>
      <c r="E98" s="17"/>
    </row>
    <row r="99" spans="2:5" ht="15">
      <c r="B99" s="53"/>
      <c r="C99" s="51"/>
      <c r="D99" s="51"/>
      <c r="E99" s="17"/>
    </row>
    <row r="100" spans="2:5" ht="15">
      <c r="B100" s="53"/>
      <c r="C100" s="52"/>
      <c r="D100" s="52"/>
      <c r="E100" s="17"/>
    </row>
  </sheetData>
  <mergeCells count="20">
    <mergeCell ref="C98:D98"/>
    <mergeCell ref="A75:A76"/>
    <mergeCell ref="C92:D92"/>
    <mergeCell ref="C93:D93"/>
    <mergeCell ref="C97:D97"/>
    <mergeCell ref="A83:A8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32"/>
  <sheetViews>
    <sheetView workbookViewId="0" topLeftCell="A15">
      <selection activeCell="D30" sqref="D30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B17+B18</f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2.75">
      <c r="A17" s="1"/>
      <c r="B17" s="36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9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9" t="s">
        <v>5</v>
      </c>
      <c r="B24" s="91">
        <f>SUM(B26:B40)</f>
        <v>25161.960000000003</v>
      </c>
      <c r="C24" s="93"/>
      <c r="D24" s="93"/>
    </row>
    <row r="25" spans="1:4" ht="12.75">
      <c r="A25" s="90"/>
      <c r="B25" s="92"/>
      <c r="C25" s="94"/>
      <c r="D25" s="94"/>
    </row>
    <row r="26" spans="1:4" ht="15.75">
      <c r="A26" s="26"/>
      <c r="B26" s="72">
        <v>7931.53</v>
      </c>
      <c r="C26" s="38" t="s">
        <v>37</v>
      </c>
      <c r="D26" s="73" t="s">
        <v>24</v>
      </c>
    </row>
    <row r="27" spans="1:4" ht="15.75">
      <c r="A27" s="26"/>
      <c r="B27">
        <v>10463.12</v>
      </c>
      <c r="C27" s="38" t="s">
        <v>37</v>
      </c>
      <c r="D27" s="73" t="s">
        <v>94</v>
      </c>
    </row>
    <row r="28" spans="1:4" ht="15.75">
      <c r="A28" s="26"/>
      <c r="B28" s="72">
        <v>3187.29</v>
      </c>
      <c r="C28" s="38" t="s">
        <v>37</v>
      </c>
      <c r="D28" s="73" t="s">
        <v>25</v>
      </c>
    </row>
    <row r="29" spans="1:4" ht="15.75">
      <c r="A29" s="26"/>
      <c r="B29" s="72">
        <v>3580.02</v>
      </c>
      <c r="C29" s="38" t="s">
        <v>37</v>
      </c>
      <c r="D29" s="73" t="s">
        <v>38</v>
      </c>
    </row>
    <row r="30" spans="1:4" ht="15.75">
      <c r="A30" s="26"/>
      <c r="B30" s="8"/>
      <c r="C30" s="58"/>
      <c r="D30" s="55"/>
    </row>
    <row r="31" spans="1:4" ht="15.75">
      <c r="A31" s="26"/>
      <c r="B31" s="8"/>
      <c r="C31" s="58"/>
      <c r="D31" s="55"/>
    </row>
    <row r="32" spans="1:4" ht="15.75">
      <c r="A32" s="26"/>
      <c r="B32" s="8"/>
      <c r="C32" s="58"/>
      <c r="D32" s="55"/>
    </row>
    <row r="33" spans="1:4" ht="15.75">
      <c r="A33" s="26"/>
      <c r="B33" s="8"/>
      <c r="C33" s="58"/>
      <c r="D33" s="55"/>
    </row>
    <row r="34" spans="1:4" ht="15.75">
      <c r="A34" s="26"/>
      <c r="B34" s="8"/>
      <c r="C34" s="58"/>
      <c r="D34" s="55"/>
    </row>
    <row r="35" spans="1:4" ht="15.75">
      <c r="A35" s="26"/>
      <c r="B35" s="8"/>
      <c r="C35" s="58"/>
      <c r="D35" s="55"/>
    </row>
    <row r="36" spans="1:4" ht="15.75">
      <c r="A36" s="26"/>
      <c r="B36" s="8"/>
      <c r="C36" s="58"/>
      <c r="D36" s="55"/>
    </row>
    <row r="37" spans="1:4" ht="15.75">
      <c r="A37" s="26"/>
      <c r="B37" s="8"/>
      <c r="C37" s="58"/>
      <c r="D37" s="55"/>
    </row>
    <row r="38" spans="1:4" ht="15.75">
      <c r="A38" s="26"/>
      <c r="B38" s="8"/>
      <c r="C38" s="58"/>
      <c r="D38" s="55"/>
    </row>
    <row r="39" spans="1:4" ht="15.75">
      <c r="A39" s="26"/>
      <c r="B39" s="2"/>
      <c r="C39" s="58"/>
      <c r="D39" s="55"/>
    </row>
    <row r="40" spans="1:8" ht="15.75">
      <c r="A40" s="26"/>
      <c r="B40" s="18"/>
      <c r="C40" s="48"/>
      <c r="D40" s="59"/>
      <c r="H40" s="17"/>
    </row>
    <row r="41" spans="1:8" ht="15.75">
      <c r="A41" s="26"/>
      <c r="B41" s="8"/>
      <c r="C41" s="7"/>
      <c r="D41" s="42"/>
      <c r="H41" s="56"/>
    </row>
    <row r="42" spans="1:8" ht="15.75">
      <c r="A42" s="26"/>
      <c r="B42" s="8"/>
      <c r="C42" s="38"/>
      <c r="D42" s="49"/>
      <c r="H42" s="56"/>
    </row>
    <row r="43" spans="1:8" ht="12.75">
      <c r="A43" s="1"/>
      <c r="B43" s="8"/>
      <c r="C43" s="38"/>
      <c r="D43" s="49"/>
      <c r="H43" s="56"/>
    </row>
    <row r="44" spans="1:8" ht="12.75" customHeight="1">
      <c r="A44" s="95" t="s">
        <v>6</v>
      </c>
      <c r="B44" s="100"/>
      <c r="C44" s="39"/>
      <c r="D44" s="49"/>
      <c r="H44" s="56"/>
    </row>
    <row r="45" spans="1:8" ht="18.75" customHeight="1">
      <c r="A45" s="96"/>
      <c r="B45" s="101"/>
      <c r="C45" s="7"/>
      <c r="D45" s="42"/>
      <c r="H45" s="56"/>
    </row>
    <row r="46" spans="1:8" ht="12.75">
      <c r="A46" s="1"/>
      <c r="B46" s="8"/>
      <c r="C46" s="7"/>
      <c r="D46" s="42"/>
      <c r="H46" s="56"/>
    </row>
    <row r="47" spans="1:8" ht="12.75">
      <c r="A47" s="1"/>
      <c r="B47" s="8"/>
      <c r="C47" s="39"/>
      <c r="D47" s="60"/>
      <c r="H47" s="56"/>
    </row>
    <row r="48" spans="1:8" ht="12.75">
      <c r="A48" s="1"/>
      <c r="B48" s="8"/>
      <c r="C48" s="39"/>
      <c r="D48" s="60"/>
      <c r="H48" s="56"/>
    </row>
    <row r="49" spans="1:8" ht="12.75">
      <c r="A49" s="1"/>
      <c r="B49" s="8"/>
      <c r="C49" s="39"/>
      <c r="D49" s="60"/>
      <c r="H49" s="56"/>
    </row>
    <row r="50" spans="1:8" ht="12.75">
      <c r="A50" s="1"/>
      <c r="B50" s="8"/>
      <c r="C50" s="7"/>
      <c r="D50" s="42"/>
      <c r="H50" s="56"/>
    </row>
    <row r="51" spans="1:9" ht="12.75">
      <c r="A51" s="1"/>
      <c r="B51" s="8"/>
      <c r="C51" s="39"/>
      <c r="D51" s="49"/>
      <c r="H51" s="56"/>
      <c r="I51" s="1"/>
    </row>
    <row r="52" spans="1:8" ht="12.75" customHeight="1">
      <c r="A52" s="89" t="s">
        <v>7</v>
      </c>
      <c r="B52" s="100"/>
      <c r="C52" s="39"/>
      <c r="D52" s="49"/>
      <c r="H52" s="56"/>
    </row>
    <row r="53" spans="1:8" ht="12.75" customHeight="1">
      <c r="A53" s="90"/>
      <c r="B53" s="101"/>
      <c r="C53" s="39"/>
      <c r="D53" s="49"/>
      <c r="H53" s="56"/>
    </row>
    <row r="54" spans="1:8" ht="12.75">
      <c r="A54" s="1"/>
      <c r="B54" s="8"/>
      <c r="C54" s="7"/>
      <c r="D54" s="42"/>
      <c r="H54" s="56"/>
    </row>
    <row r="55" spans="1:8" ht="12.75">
      <c r="A55" s="1"/>
      <c r="B55" s="8"/>
      <c r="C55" s="7"/>
      <c r="D55" s="42"/>
      <c r="H55" s="56"/>
    </row>
    <row r="56" spans="1:8" ht="12.75">
      <c r="A56" s="1"/>
      <c r="B56" s="8"/>
      <c r="C56" s="39"/>
      <c r="D56" s="60"/>
      <c r="H56" s="56"/>
    </row>
    <row r="57" spans="1:8" ht="12.75">
      <c r="A57" s="1"/>
      <c r="B57" s="8"/>
      <c r="C57" s="39"/>
      <c r="D57" s="49"/>
      <c r="H57" s="56"/>
    </row>
    <row r="58" spans="1:8" ht="15.75">
      <c r="A58" s="9" t="s">
        <v>16</v>
      </c>
      <c r="B58" s="61">
        <f>B15+B24</f>
        <v>25161.960000000003</v>
      </c>
      <c r="C58" s="30"/>
      <c r="D58" s="31"/>
      <c r="H58" s="56"/>
    </row>
    <row r="59" spans="2:8" ht="15">
      <c r="B59" s="56"/>
      <c r="C59" s="51"/>
      <c r="D59" s="51"/>
      <c r="E59" s="17"/>
      <c r="H59" s="56"/>
    </row>
    <row r="60" spans="2:8" ht="15">
      <c r="B60" s="56"/>
      <c r="C60" s="52"/>
      <c r="D60" s="52"/>
      <c r="E60" s="17"/>
      <c r="H60" s="56"/>
    </row>
    <row r="61" spans="1:8" ht="15.75">
      <c r="A61" s="5" t="s">
        <v>8</v>
      </c>
      <c r="B61" s="56"/>
      <c r="C61" s="80" t="s">
        <v>10</v>
      </c>
      <c r="D61" s="80"/>
      <c r="E61" s="17"/>
      <c r="H61" s="56"/>
    </row>
    <row r="62" spans="1:8" ht="15.75">
      <c r="A62" s="4" t="s">
        <v>9</v>
      </c>
      <c r="B62" s="56"/>
      <c r="C62" s="97" t="s">
        <v>21</v>
      </c>
      <c r="D62" s="97"/>
      <c r="E62" s="17"/>
      <c r="H62" s="56"/>
    </row>
    <row r="63" spans="2:8" ht="12.75">
      <c r="B63" s="56"/>
      <c r="E63" s="17"/>
      <c r="H63" s="56"/>
    </row>
    <row r="64" spans="2:8" ht="12.75">
      <c r="B64" s="56"/>
      <c r="E64" s="17"/>
      <c r="H64" s="56"/>
    </row>
    <row r="65" spans="2:8" ht="12.75">
      <c r="B65" s="56"/>
      <c r="E65" s="17"/>
      <c r="H65" s="56"/>
    </row>
    <row r="66" spans="2:8" ht="15.75">
      <c r="B66" s="56"/>
      <c r="C66" s="80" t="s">
        <v>12</v>
      </c>
      <c r="D66" s="80"/>
      <c r="E66" s="17"/>
      <c r="H66" s="56"/>
    </row>
    <row r="67" spans="2:8" ht="15.75">
      <c r="B67" s="56"/>
      <c r="C67" s="80" t="s">
        <v>13</v>
      </c>
      <c r="D67" s="80"/>
      <c r="E67" s="17"/>
      <c r="H67" s="56"/>
    </row>
    <row r="68" spans="2:8" ht="15">
      <c r="B68" s="56"/>
      <c r="C68" s="51"/>
      <c r="D68" s="51"/>
      <c r="E68" s="17"/>
      <c r="H68" s="56"/>
    </row>
    <row r="69" spans="2:8" ht="15">
      <c r="B69" s="56"/>
      <c r="C69" s="52"/>
      <c r="D69" s="52"/>
      <c r="E69" s="17"/>
      <c r="H69" s="56"/>
    </row>
    <row r="70" spans="2:8" ht="12.75">
      <c r="B70" s="56"/>
      <c r="H70" s="56"/>
    </row>
    <row r="71" spans="2:8" ht="12.75">
      <c r="B71" s="56"/>
      <c r="H71" s="56"/>
    </row>
    <row r="72" spans="2:8" ht="12.75">
      <c r="B72" s="56"/>
      <c r="H72" s="56"/>
    </row>
    <row r="73" spans="2:8" ht="12.75">
      <c r="B73" s="57"/>
      <c r="H73" s="57"/>
    </row>
    <row r="74" spans="2:8" ht="12.75">
      <c r="B74" s="17"/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67:D67"/>
    <mergeCell ref="A44:A45"/>
    <mergeCell ref="C61:D61"/>
    <mergeCell ref="C62:D62"/>
    <mergeCell ref="C66:D66"/>
    <mergeCell ref="A52:A53"/>
    <mergeCell ref="B44:B45"/>
    <mergeCell ref="B52:B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8"/>
  <sheetViews>
    <sheetView workbookViewId="0" topLeftCell="A60">
      <selection activeCell="B26" sqref="B26:D60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2.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86" t="s">
        <v>0</v>
      </c>
      <c r="B12" s="86" t="s">
        <v>1</v>
      </c>
      <c r="C12" s="86" t="s">
        <v>2</v>
      </c>
      <c r="D12" s="86" t="s">
        <v>3</v>
      </c>
    </row>
    <row r="13" spans="1:4" ht="12.75">
      <c r="A13" s="87"/>
      <c r="B13" s="98"/>
      <c r="C13" s="87"/>
      <c r="D13" s="87"/>
    </row>
    <row r="14" spans="1:4" ht="12.75">
      <c r="A14" s="88"/>
      <c r="B14" s="99"/>
      <c r="C14" s="88"/>
      <c r="D14" s="88"/>
    </row>
    <row r="15" spans="1:4" ht="12.75">
      <c r="A15" s="89" t="s">
        <v>4</v>
      </c>
      <c r="B15" s="91">
        <f>B17+B18</f>
        <v>0</v>
      </c>
      <c r="C15" s="93"/>
      <c r="D15" s="93"/>
    </row>
    <row r="16" spans="1:4" ht="12.75">
      <c r="A16" s="90"/>
      <c r="B16" s="92"/>
      <c r="C16" s="94"/>
      <c r="D16" s="94"/>
    </row>
    <row r="17" spans="1:4" ht="15" customHeight="1">
      <c r="A17" s="1"/>
      <c r="B17" s="24"/>
      <c r="C17" s="19"/>
      <c r="D17" s="22"/>
    </row>
    <row r="18" spans="1:4" ht="12.75">
      <c r="A18" s="1"/>
      <c r="B18" s="24"/>
      <c r="C18" s="22"/>
      <c r="D18" s="4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9" t="s">
        <v>5</v>
      </c>
      <c r="B24" s="91">
        <f>SUM(B26:B70)</f>
        <v>0</v>
      </c>
      <c r="C24" s="93"/>
      <c r="D24" s="93"/>
    </row>
    <row r="25" spans="1:4" ht="12.75">
      <c r="A25" s="90"/>
      <c r="B25" s="92"/>
      <c r="C25" s="94"/>
      <c r="D25" s="94"/>
    </row>
    <row r="26" spans="1:4" ht="15.75">
      <c r="A26" s="26"/>
      <c r="B26" s="41"/>
      <c r="C26" s="42"/>
      <c r="D26" s="42"/>
    </row>
    <row r="27" spans="1:4" ht="15.75">
      <c r="A27" s="26"/>
      <c r="B27" s="41"/>
      <c r="C27" s="42"/>
      <c r="D27" s="42"/>
    </row>
    <row r="28" spans="1:4" ht="15.75">
      <c r="A28" s="26"/>
      <c r="B28" s="41"/>
      <c r="C28" s="42"/>
      <c r="D28" s="42"/>
    </row>
    <row r="29" spans="1:4" ht="15.75">
      <c r="A29" s="26"/>
      <c r="B29" s="41"/>
      <c r="C29" s="42"/>
      <c r="D29" s="42"/>
    </row>
    <row r="30" spans="1:4" ht="15.75">
      <c r="A30" s="26"/>
      <c r="B30" s="41"/>
      <c r="C30" s="42"/>
      <c r="D30" s="42"/>
    </row>
    <row r="31" spans="1:4" ht="15.75">
      <c r="A31" s="26"/>
      <c r="B31" s="41"/>
      <c r="C31" s="42"/>
      <c r="D31" s="42"/>
    </row>
    <row r="32" spans="1:4" ht="15.75">
      <c r="A32" s="26"/>
      <c r="B32" s="41"/>
      <c r="C32" s="42"/>
      <c r="D32" s="42"/>
    </row>
    <row r="33" spans="1:4" ht="15.75">
      <c r="A33" s="26"/>
      <c r="B33" s="41"/>
      <c r="C33" s="42"/>
      <c r="D33" s="42"/>
    </row>
    <row r="34" spans="1:4" ht="15.75">
      <c r="A34" s="26"/>
      <c r="B34" s="41"/>
      <c r="C34" s="42"/>
      <c r="D34" s="42"/>
    </row>
    <row r="35" spans="1:4" ht="15.75">
      <c r="A35" s="26"/>
      <c r="B35" s="41"/>
      <c r="C35" s="42"/>
      <c r="D35" s="42"/>
    </row>
    <row r="36" spans="1:4" ht="15.75">
      <c r="A36" s="26"/>
      <c r="B36" s="41"/>
      <c r="C36" s="42"/>
      <c r="D36" s="42"/>
    </row>
    <row r="37" spans="1:4" ht="15.75">
      <c r="A37" s="26"/>
      <c r="B37" s="41"/>
      <c r="C37" s="42"/>
      <c r="D37" s="42"/>
    </row>
    <row r="38" spans="1:4" ht="15.75">
      <c r="A38" s="26"/>
      <c r="B38" s="41"/>
      <c r="C38" s="42"/>
      <c r="D38" s="42"/>
    </row>
    <row r="39" spans="1:4" ht="15.75">
      <c r="A39" s="26"/>
      <c r="B39" s="41"/>
      <c r="C39" s="42"/>
      <c r="D39" s="42"/>
    </row>
    <row r="40" spans="1:4" ht="15.75">
      <c r="A40" s="26"/>
      <c r="B40" s="41"/>
      <c r="C40" s="42"/>
      <c r="D40" s="42"/>
    </row>
    <row r="41" spans="1:4" ht="15.75">
      <c r="A41" s="26"/>
      <c r="B41" s="41"/>
      <c r="C41" s="42"/>
      <c r="D41" s="42"/>
    </row>
    <row r="42" spans="1:4" ht="15.75">
      <c r="A42" s="26"/>
      <c r="B42" s="41"/>
      <c r="C42" s="42"/>
      <c r="D42" s="42"/>
    </row>
    <row r="43" spans="1:4" ht="15.75">
      <c r="A43" s="26"/>
      <c r="B43" s="41"/>
      <c r="C43" s="42"/>
      <c r="D43" s="42"/>
    </row>
    <row r="44" spans="1:4" ht="15.75">
      <c r="A44" s="26"/>
      <c r="B44" s="41"/>
      <c r="C44" s="42"/>
      <c r="D44" s="42"/>
    </row>
    <row r="45" spans="1:4" ht="15.75">
      <c r="A45" s="26"/>
      <c r="B45" s="41"/>
      <c r="C45" s="42"/>
      <c r="D45" s="42"/>
    </row>
    <row r="46" spans="1:4" ht="15.75">
      <c r="A46" s="26"/>
      <c r="B46" s="41"/>
      <c r="C46" s="42"/>
      <c r="D46" s="42"/>
    </row>
    <row r="47" spans="1:4" ht="15.75">
      <c r="A47" s="26"/>
      <c r="B47" s="43"/>
      <c r="C47" s="42"/>
      <c r="D47" s="42"/>
    </row>
    <row r="48" spans="1:4" ht="15.75">
      <c r="A48" s="26"/>
      <c r="B48" s="43"/>
      <c r="C48" s="44"/>
      <c r="D48" s="44"/>
    </row>
    <row r="49" spans="1:4" ht="15.75">
      <c r="A49" s="26"/>
      <c r="B49" s="41"/>
      <c r="C49" s="44"/>
      <c r="D49" s="44"/>
    </row>
    <row r="50" spans="1:4" ht="15.75">
      <c r="A50" s="26"/>
      <c r="B50" s="46"/>
      <c r="C50" s="44"/>
      <c r="D50" s="44"/>
    </row>
    <row r="51" spans="1:4" ht="15.75">
      <c r="A51" s="26"/>
      <c r="B51" s="13"/>
      <c r="C51" s="47"/>
      <c r="D51" s="47"/>
    </row>
    <row r="52" spans="1:4" ht="15.75">
      <c r="A52" s="26"/>
      <c r="B52" s="41"/>
      <c r="C52" s="49"/>
      <c r="D52" s="49"/>
    </row>
    <row r="53" spans="1:4" ht="15.75">
      <c r="A53" s="26"/>
      <c r="B53" s="41"/>
      <c r="C53" s="49"/>
      <c r="D53" s="49"/>
    </row>
    <row r="54" spans="1:4" ht="15.75">
      <c r="A54" s="26"/>
      <c r="B54" s="41"/>
      <c r="C54" s="42"/>
      <c r="D54" s="42"/>
    </row>
    <row r="55" spans="1:4" ht="15.75">
      <c r="A55" s="26"/>
      <c r="B55" s="41"/>
      <c r="C55" s="42"/>
      <c r="D55" s="42"/>
    </row>
    <row r="56" spans="1:4" ht="15.75">
      <c r="A56" s="26"/>
      <c r="B56" s="41"/>
      <c r="C56" s="49"/>
      <c r="D56" s="49"/>
    </row>
    <row r="57" spans="1:4" ht="15.75">
      <c r="A57" s="26"/>
      <c r="B57" s="41"/>
      <c r="C57" s="49"/>
      <c r="D57" s="49"/>
    </row>
    <row r="58" spans="1:4" ht="15.75">
      <c r="A58" s="26"/>
      <c r="B58" s="41"/>
      <c r="C58" s="49"/>
      <c r="D58" s="49"/>
    </row>
    <row r="59" spans="1:4" ht="15.75">
      <c r="A59" s="26"/>
      <c r="B59" s="41"/>
      <c r="C59" s="49"/>
      <c r="D59" s="49"/>
    </row>
    <row r="60" spans="1:4" ht="15.75">
      <c r="A60" s="26"/>
      <c r="B60" s="41"/>
      <c r="C60" s="49"/>
      <c r="D60" s="49"/>
    </row>
    <row r="61" spans="1:4" ht="15.75">
      <c r="A61" s="26"/>
      <c r="B61" s="41"/>
      <c r="C61" s="49"/>
      <c r="D61" s="49"/>
    </row>
    <row r="62" spans="1:4" ht="15.75">
      <c r="A62" s="26"/>
      <c r="B62" s="41"/>
      <c r="C62" s="49"/>
      <c r="D62" s="49"/>
    </row>
    <row r="63" spans="1:4" ht="15.75">
      <c r="A63" s="26"/>
      <c r="B63" s="41"/>
      <c r="C63" s="49"/>
      <c r="D63" s="49"/>
    </row>
    <row r="64" spans="1:4" ht="15.75">
      <c r="A64" s="26"/>
      <c r="B64" s="41"/>
      <c r="C64" s="49"/>
      <c r="D64" s="49"/>
    </row>
    <row r="65" spans="1:4" ht="15.75">
      <c r="A65" s="26"/>
      <c r="B65" s="41"/>
      <c r="C65" s="49"/>
      <c r="D65" s="49"/>
    </row>
    <row r="66" spans="1:4" ht="15.75">
      <c r="A66" s="26"/>
      <c r="B66" s="41"/>
      <c r="C66" s="49"/>
      <c r="D66" s="49"/>
    </row>
    <row r="67" spans="1:4" ht="15.75">
      <c r="A67" s="26"/>
      <c r="B67" s="41"/>
      <c r="C67" s="49"/>
      <c r="D67" s="49"/>
    </row>
    <row r="68" spans="1:4" ht="15.75">
      <c r="A68" s="26"/>
      <c r="B68" s="41"/>
      <c r="C68" s="49"/>
      <c r="D68" s="49"/>
    </row>
    <row r="69" spans="1:4" ht="15.75">
      <c r="A69" s="26"/>
      <c r="B69" s="41"/>
      <c r="C69" s="49"/>
      <c r="D69" s="49"/>
    </row>
    <row r="70" spans="1:4" ht="15.75">
      <c r="A70" s="26"/>
      <c r="B70" s="18"/>
      <c r="C70" s="48"/>
      <c r="D70" s="48"/>
    </row>
    <row r="71" spans="1:4" ht="12.75">
      <c r="A71" s="95" t="s">
        <v>6</v>
      </c>
      <c r="B71" s="91"/>
      <c r="C71" s="102"/>
      <c r="D71" s="102"/>
    </row>
    <row r="72" spans="1:4" ht="20.25" customHeight="1">
      <c r="A72" s="96"/>
      <c r="B72" s="92"/>
      <c r="C72" s="103"/>
      <c r="D72" s="103"/>
    </row>
    <row r="73" spans="1:4" ht="12.75">
      <c r="A73" s="89" t="s">
        <v>7</v>
      </c>
      <c r="B73" s="91">
        <f>B75</f>
        <v>0</v>
      </c>
      <c r="C73" s="93"/>
      <c r="D73" s="93"/>
    </row>
    <row r="74" spans="1:4" ht="12.75">
      <c r="A74" s="90"/>
      <c r="B74" s="92"/>
      <c r="C74" s="94"/>
      <c r="D74" s="94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5.75">
      <c r="A79" s="9" t="s">
        <v>16</v>
      </c>
      <c r="B79" s="10">
        <f>B73+B24</f>
        <v>0</v>
      </c>
      <c r="C79" s="9"/>
      <c r="D79" s="9"/>
    </row>
    <row r="80" ht="12.75">
      <c r="B80" s="3"/>
    </row>
    <row r="81" ht="12.75">
      <c r="B81" s="3"/>
    </row>
    <row r="82" spans="1:4" ht="15.75">
      <c r="A82" s="5" t="s">
        <v>8</v>
      </c>
      <c r="B82" s="3"/>
      <c r="C82" s="80" t="s">
        <v>10</v>
      </c>
      <c r="D82" s="80"/>
    </row>
    <row r="83" spans="1:4" ht="15.75">
      <c r="A83" s="4" t="s">
        <v>9</v>
      </c>
      <c r="B83" s="3"/>
      <c r="C83" s="97" t="s">
        <v>11</v>
      </c>
      <c r="D83" s="97"/>
    </row>
    <row r="84" ht="12.75">
      <c r="B84" s="3"/>
    </row>
    <row r="85" ht="12.75">
      <c r="B85" s="3"/>
    </row>
    <row r="86" ht="12.75">
      <c r="B86" s="3"/>
    </row>
    <row r="87" spans="2:4" ht="15.75">
      <c r="B87" s="3"/>
      <c r="C87" s="80" t="s">
        <v>12</v>
      </c>
      <c r="D87" s="80"/>
    </row>
    <row r="88" spans="2:4" ht="15.75">
      <c r="B88" s="3"/>
      <c r="C88" s="80" t="s">
        <v>13</v>
      </c>
      <c r="D88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3:A74"/>
    <mergeCell ref="B73:B74"/>
    <mergeCell ref="C73:C74"/>
    <mergeCell ref="D73:D74"/>
    <mergeCell ref="C82:D82"/>
    <mergeCell ref="C83:D83"/>
    <mergeCell ref="C87:D87"/>
    <mergeCell ref="C88:D88"/>
    <mergeCell ref="A71:A72"/>
    <mergeCell ref="B71:B72"/>
    <mergeCell ref="C71:C72"/>
    <mergeCell ref="D71:D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2015-05-09T07:51:52Z</dcterms:modified>
  <cp:category/>
  <cp:version/>
  <cp:contentType/>
  <cp:contentStatus/>
</cp:coreProperties>
</file>